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23040" windowHeight="8670" tabRatio="865" activeTab="0"/>
  </bookViews>
  <sheets>
    <sheet name="Division 1" sheetId="1" r:id="rId1"/>
    <sheet name="Division 2" sheetId="2" r:id="rId2"/>
    <sheet name="Division 3" sheetId="3" r:id="rId3"/>
    <sheet name="Division 4" sheetId="4" r:id="rId4"/>
    <sheet name="Division 5" sheetId="5" r:id="rId5"/>
    <sheet name="Division 6" sheetId="6" r:id="rId6"/>
    <sheet name="Division 7" sheetId="7" r:id="rId7"/>
    <sheet name="(1) Winter Handicap" sheetId="8" r:id="rId8"/>
    <sheet name="(2) Queensbury" sheetId="9" r:id="rId9"/>
    <sheet name="(3) Hot Toddy" sheetId="10" r:id="rId10"/>
    <sheet name="(4) Overgate" sheetId="11" r:id="rId11"/>
    <sheet name="(5) Track Races 1-4" sheetId="12" r:id="rId12"/>
    <sheet name="(6) Sowerby Scorcher" sheetId="13" r:id="rId13"/>
    <sheet name="(7) Northowram Burner" sheetId="14" r:id="rId14"/>
    <sheet name="(8) Freckleton" sheetId="15" r:id="rId15"/>
    <sheet name="(9) Helen Windsor" sheetId="16" r:id="rId16"/>
    <sheet name="(10) Widdop" sheetId="17" r:id="rId17"/>
    <sheet name="(11) James Herriot" sheetId="18" r:id="rId18"/>
    <sheet name="(12) Norland Moor" sheetId="19" r:id="rId19"/>
    <sheet name="(13) Kirkwood Hospice" sheetId="20" r:id="rId20"/>
    <sheet name="(14) Hades Hill" sheetId="21" r:id="rId21"/>
    <sheet name="(15) York" sheetId="22" r:id="rId22"/>
    <sheet name="(16) Guy Fawkes" sheetId="23" r:id="rId23"/>
    <sheet name="(17) Barnsley" sheetId="24" r:id="rId24"/>
    <sheet name="(18) South Leeds Xcountry" sheetId="25" r:id="rId25"/>
    <sheet name="(19) Huddersfield Park Run" sheetId="26" r:id="rId26"/>
    <sheet name="(20) Halifax Park Run" sheetId="27" r:id="rId27"/>
  </sheets>
  <definedNames/>
  <calcPr fullCalcOnLoad="1"/>
</workbook>
</file>

<file path=xl/sharedStrings.xml><?xml version="1.0" encoding="utf-8"?>
<sst xmlns="http://schemas.openxmlformats.org/spreadsheetml/2006/main" count="2940" uniqueCount="611">
  <si>
    <t xml:space="preserve">Ed </t>
  </si>
  <si>
    <t xml:space="preserve">Hyland </t>
  </si>
  <si>
    <t>Steve</t>
  </si>
  <si>
    <t>Hall</t>
  </si>
  <si>
    <t>Jonny</t>
  </si>
  <si>
    <t>Cartwright</t>
  </si>
  <si>
    <t xml:space="preserve">Scratcherd </t>
  </si>
  <si>
    <t>Chris</t>
  </si>
  <si>
    <t>David</t>
  </si>
  <si>
    <t>Roberts</t>
  </si>
  <si>
    <t>Paul</t>
  </si>
  <si>
    <t>Senior</t>
  </si>
  <si>
    <t xml:space="preserve">Mark </t>
  </si>
  <si>
    <t xml:space="preserve">Pottinger </t>
  </si>
  <si>
    <t xml:space="preserve">Craig </t>
  </si>
  <si>
    <t xml:space="preserve">Miller </t>
  </si>
  <si>
    <t>Mark</t>
  </si>
  <si>
    <t>Pigford</t>
  </si>
  <si>
    <t>Matthew</t>
  </si>
  <si>
    <t>Pierson</t>
  </si>
  <si>
    <t>Sean</t>
  </si>
  <si>
    <t>Thompson</t>
  </si>
  <si>
    <t>Margaret</t>
  </si>
  <si>
    <t>Beever</t>
  </si>
  <si>
    <t>Richard</t>
  </si>
  <si>
    <t>Brown</t>
  </si>
  <si>
    <t>Jonathan</t>
  </si>
  <si>
    <t>Collins</t>
  </si>
  <si>
    <t xml:space="preserve">Tanya </t>
  </si>
  <si>
    <t xml:space="preserve">Richard </t>
  </si>
  <si>
    <t>Hand</t>
  </si>
  <si>
    <t>Tristan</t>
  </si>
  <si>
    <t>Sheard</t>
  </si>
  <si>
    <t>Hiley</t>
  </si>
  <si>
    <t>Damien</t>
  </si>
  <si>
    <t xml:space="preserve">Pearson </t>
  </si>
  <si>
    <t>Andrew</t>
  </si>
  <si>
    <t>James</t>
  </si>
  <si>
    <t>Penson</t>
  </si>
  <si>
    <t>Jim</t>
  </si>
  <si>
    <t>Harris</t>
  </si>
  <si>
    <t>Leon</t>
  </si>
  <si>
    <t>Severn</t>
  </si>
  <si>
    <t>Hutchings</t>
  </si>
  <si>
    <t>Andy</t>
  </si>
  <si>
    <t>Earnshaw</t>
  </si>
  <si>
    <t>Tony</t>
  </si>
  <si>
    <t>Mott</t>
  </si>
  <si>
    <t>Cameron</t>
  </si>
  <si>
    <t>Rushworth</t>
  </si>
  <si>
    <t>Lorraine</t>
  </si>
  <si>
    <t>Naylor</t>
  </si>
  <si>
    <t>Rochelle</t>
  </si>
  <si>
    <t>Drake</t>
  </si>
  <si>
    <t>Gadd</t>
  </si>
  <si>
    <t>Will</t>
  </si>
  <si>
    <t>Baird</t>
  </si>
  <si>
    <t>John</t>
  </si>
  <si>
    <t>Bassinder</t>
  </si>
  <si>
    <t>Sally</t>
  </si>
  <si>
    <t>Caton</t>
  </si>
  <si>
    <t>Julie</t>
  </si>
  <si>
    <t>Field</t>
  </si>
  <si>
    <t>Cade</t>
  </si>
  <si>
    <t xml:space="preserve">Paul </t>
  </si>
  <si>
    <t>McCormick</t>
  </si>
  <si>
    <t>Crombie</t>
  </si>
  <si>
    <t xml:space="preserve">Martin </t>
  </si>
  <si>
    <t xml:space="preserve">Wood </t>
  </si>
  <si>
    <t>Gerry</t>
  </si>
  <si>
    <t>Banham</t>
  </si>
  <si>
    <t>Stefanie</t>
  </si>
  <si>
    <t>Hopkins</t>
  </si>
  <si>
    <t>Ingles</t>
  </si>
  <si>
    <t>Nick</t>
  </si>
  <si>
    <t>Culpan</t>
  </si>
  <si>
    <t>Preston</t>
  </si>
  <si>
    <t xml:space="preserve">John </t>
  </si>
  <si>
    <t>Hirst</t>
  </si>
  <si>
    <t>Helen</t>
  </si>
  <si>
    <t xml:space="preserve">Michael </t>
  </si>
  <si>
    <t xml:space="preserve">Kevin </t>
  </si>
  <si>
    <t xml:space="preserve">Jaggar </t>
  </si>
  <si>
    <t>Mackrill</t>
  </si>
  <si>
    <t>Ian</t>
  </si>
  <si>
    <t>Johnson</t>
  </si>
  <si>
    <t xml:space="preserve">Paula </t>
  </si>
  <si>
    <t>Statham</t>
  </si>
  <si>
    <t>Emma</t>
  </si>
  <si>
    <t>Gaby</t>
  </si>
  <si>
    <t>Ferris</t>
  </si>
  <si>
    <t>Corns</t>
  </si>
  <si>
    <t>Patrick</t>
  </si>
  <si>
    <t xml:space="preserve">Gareth </t>
  </si>
  <si>
    <t>Duckworth</t>
  </si>
  <si>
    <t xml:space="preserve">Tim </t>
  </si>
  <si>
    <t>Neville</t>
  </si>
  <si>
    <t xml:space="preserve">Louise </t>
  </si>
  <si>
    <t>Pottinger</t>
  </si>
  <si>
    <t xml:space="preserve">Graham </t>
  </si>
  <si>
    <t xml:space="preserve">Teal </t>
  </si>
  <si>
    <t>Hallam</t>
  </si>
  <si>
    <t>Jan</t>
  </si>
  <si>
    <t>King</t>
  </si>
  <si>
    <t>Sandy</t>
  </si>
  <si>
    <t>Gee</t>
  </si>
  <si>
    <t>Baldwin</t>
  </si>
  <si>
    <t>Ranjit</t>
  </si>
  <si>
    <t>Uppal</t>
  </si>
  <si>
    <t>Boyer</t>
  </si>
  <si>
    <t>Hudson</t>
  </si>
  <si>
    <t xml:space="preserve">Walker </t>
  </si>
  <si>
    <t>Crowther</t>
  </si>
  <si>
    <t xml:space="preserve">Brian </t>
  </si>
  <si>
    <t>Conroy</t>
  </si>
  <si>
    <t>Roy</t>
  </si>
  <si>
    <t>Lunt</t>
  </si>
  <si>
    <t>Tracy</t>
  </si>
  <si>
    <t>Waite</t>
  </si>
  <si>
    <t>Dunning</t>
  </si>
  <si>
    <t>Caroline</t>
  </si>
  <si>
    <t>Ford</t>
  </si>
  <si>
    <t>Diane</t>
  </si>
  <si>
    <t xml:space="preserve">David </t>
  </si>
  <si>
    <t xml:space="preserve">Ray </t>
  </si>
  <si>
    <t xml:space="preserve">Mooney </t>
  </si>
  <si>
    <t>Nicki</t>
  </si>
  <si>
    <t>Angela</t>
  </si>
  <si>
    <t>Lee</t>
  </si>
  <si>
    <t>Pickersgill</t>
  </si>
  <si>
    <t>Sarah</t>
  </si>
  <si>
    <t>Rikki</t>
  </si>
  <si>
    <t>Hammond</t>
  </si>
  <si>
    <t xml:space="preserve">Armitage </t>
  </si>
  <si>
    <t xml:space="preserve">Simon </t>
  </si>
  <si>
    <t>Cat</t>
  </si>
  <si>
    <t>Daniel</t>
  </si>
  <si>
    <t>Taylor</t>
  </si>
  <si>
    <t xml:space="preserve">Carr </t>
  </si>
  <si>
    <t>Iain</t>
  </si>
  <si>
    <t>Threlkeld</t>
  </si>
  <si>
    <t xml:space="preserve">Joanne </t>
  </si>
  <si>
    <t xml:space="preserve">Cooke </t>
  </si>
  <si>
    <t xml:space="preserve">Roger </t>
  </si>
  <si>
    <t>Smith</t>
  </si>
  <si>
    <t xml:space="preserve">Dawn </t>
  </si>
  <si>
    <t>Medlock</t>
  </si>
  <si>
    <t>Alan</t>
  </si>
  <si>
    <t>Gibson</t>
  </si>
  <si>
    <t>Gail</t>
  </si>
  <si>
    <t>Schofield</t>
  </si>
  <si>
    <t>Terry</t>
  </si>
  <si>
    <t>Marlor-Gage</t>
  </si>
  <si>
    <t>Whitwam-McGregor</t>
  </si>
  <si>
    <t>Sue</t>
  </si>
  <si>
    <t>Sharon</t>
  </si>
  <si>
    <t>Graham</t>
  </si>
  <si>
    <t>Robertshaw</t>
  </si>
  <si>
    <t>Susan</t>
  </si>
  <si>
    <t>Cash</t>
  </si>
  <si>
    <t>Kim</t>
  </si>
  <si>
    <t>Ison</t>
  </si>
  <si>
    <t>Liz</t>
  </si>
  <si>
    <t>Norman</t>
  </si>
  <si>
    <t xml:space="preserve">Jenny </t>
  </si>
  <si>
    <t>Genevive</t>
  </si>
  <si>
    <t>Judith</t>
  </si>
  <si>
    <t>Greenwood</t>
  </si>
  <si>
    <t>Zoe</t>
  </si>
  <si>
    <t>Mallinson</t>
  </si>
  <si>
    <t>Debbie</t>
  </si>
  <si>
    <t>Hyde</t>
  </si>
  <si>
    <t>Alison</t>
  </si>
  <si>
    <t>Pearson</t>
  </si>
  <si>
    <t>Thornley</t>
  </si>
  <si>
    <t>Goulden</t>
  </si>
  <si>
    <t>Halliday</t>
  </si>
  <si>
    <t>Shepherd</t>
  </si>
  <si>
    <t>Alex</t>
  </si>
  <si>
    <t>Whyte</t>
  </si>
  <si>
    <t>Karen</t>
  </si>
  <si>
    <t>Appleyard</t>
  </si>
  <si>
    <t xml:space="preserve">Jackie </t>
  </si>
  <si>
    <t>Barker</t>
  </si>
  <si>
    <t>Ginny</t>
  </si>
  <si>
    <t xml:space="preserve">Anne </t>
  </si>
  <si>
    <t xml:space="preserve">Cawdron </t>
  </si>
  <si>
    <t xml:space="preserve">Sharon </t>
  </si>
  <si>
    <t>Stott</t>
  </si>
  <si>
    <t xml:space="preserve">Linda </t>
  </si>
  <si>
    <t>Williamson</t>
  </si>
  <si>
    <t>Michelle</t>
  </si>
  <si>
    <t>Rushby</t>
  </si>
  <si>
    <t>Lambert</t>
  </si>
  <si>
    <t>Colette</t>
  </si>
  <si>
    <t>Croft</t>
  </si>
  <si>
    <t>Clare</t>
  </si>
  <si>
    <t>Brear</t>
  </si>
  <si>
    <t>Abi</t>
  </si>
  <si>
    <t>Howarth</t>
  </si>
  <si>
    <t>Steph</t>
  </si>
  <si>
    <t>Hull</t>
  </si>
  <si>
    <t>Brian</t>
  </si>
  <si>
    <t>Todd</t>
  </si>
  <si>
    <t>Huddersfield Park Run</t>
  </si>
  <si>
    <t>Halifax Park Run</t>
  </si>
  <si>
    <t>Overgate Hospice</t>
  </si>
  <si>
    <t>Sowerby Scorcher</t>
  </si>
  <si>
    <t>Track</t>
  </si>
  <si>
    <t>Northowram Burner</t>
  </si>
  <si>
    <t>Position</t>
  </si>
  <si>
    <t>Time</t>
  </si>
  <si>
    <t>Freckleton</t>
  </si>
  <si>
    <t>Stainland Winter Handicap</t>
  </si>
  <si>
    <t>Hot Toddy</t>
  </si>
  <si>
    <t>Overall</t>
  </si>
  <si>
    <t>First Name</t>
  </si>
  <si>
    <t>Surname</t>
  </si>
  <si>
    <t>Points</t>
  </si>
  <si>
    <t>Date</t>
  </si>
  <si>
    <t>Clayton</t>
  </si>
  <si>
    <t>Trevor</t>
  </si>
  <si>
    <t>Ellie</t>
  </si>
  <si>
    <t>Anthony</t>
  </si>
  <si>
    <t>Catherine</t>
  </si>
  <si>
    <t>Stephanie</t>
  </si>
  <si>
    <t>Mel</t>
  </si>
  <si>
    <t>George</t>
  </si>
  <si>
    <t>Tami</t>
  </si>
  <si>
    <t>Cutter</t>
  </si>
  <si>
    <t>Lester</t>
  </si>
  <si>
    <t>O'Shaughnessy</t>
  </si>
  <si>
    <t>Thorne</t>
  </si>
  <si>
    <t>Shaw</t>
  </si>
  <si>
    <t>Whitworth</t>
  </si>
  <si>
    <t>Serban</t>
  </si>
  <si>
    <t>Pinnington</t>
  </si>
  <si>
    <t>Lin</t>
  </si>
  <si>
    <t>Devine</t>
  </si>
  <si>
    <t>Butterfield</t>
  </si>
  <si>
    <t>Chapman</t>
  </si>
  <si>
    <t>Michael</t>
  </si>
  <si>
    <t>Poole</t>
  </si>
  <si>
    <t>Martin</t>
  </si>
  <si>
    <t>Carr</t>
  </si>
  <si>
    <t>Ed</t>
  </si>
  <si>
    <t>Hyland</t>
  </si>
  <si>
    <t>Denise</t>
  </si>
  <si>
    <t>Nicholson</t>
  </si>
  <si>
    <t>Rebecca</t>
  </si>
  <si>
    <t>McNutt</t>
  </si>
  <si>
    <t>Hoskins</t>
  </si>
  <si>
    <t>Anne-Marie</t>
  </si>
  <si>
    <t>Killeen</t>
  </si>
  <si>
    <t>Emily</t>
  </si>
  <si>
    <t>Wilson</t>
  </si>
  <si>
    <t>Holly</t>
  </si>
  <si>
    <t>Maddocks</t>
  </si>
  <si>
    <t>Collette</t>
  </si>
  <si>
    <t>Linda</t>
  </si>
  <si>
    <t>Fawcett</t>
  </si>
  <si>
    <t>Nicola</t>
  </si>
  <si>
    <t>Christine</t>
  </si>
  <si>
    <t>Cliffe</t>
  </si>
  <si>
    <t>Lord</t>
  </si>
  <si>
    <t>Pybus</t>
  </si>
  <si>
    <t>Luke</t>
  </si>
  <si>
    <t>Audsley</t>
  </si>
  <si>
    <t>Heptonstall</t>
  </si>
  <si>
    <t>Mullholland</t>
  </si>
  <si>
    <t>Drinkwater</t>
  </si>
  <si>
    <t>Curry</t>
  </si>
  <si>
    <t>Mounsey</t>
  </si>
  <si>
    <t>Cobb</t>
  </si>
  <si>
    <t>O'Brien</t>
  </si>
  <si>
    <t>Rogerson</t>
  </si>
  <si>
    <t>Moyles</t>
  </si>
  <si>
    <t>Ashworth</t>
  </si>
  <si>
    <t>Lunn</t>
  </si>
  <si>
    <t>Carol</t>
  </si>
  <si>
    <t>Danielle</t>
  </si>
  <si>
    <t>Mhairi-Clare</t>
  </si>
  <si>
    <t>Sherraden</t>
  </si>
  <si>
    <t>Gav</t>
  </si>
  <si>
    <t>Jenny</t>
  </si>
  <si>
    <t>Jodie</t>
  </si>
  <si>
    <t>Lauren</t>
  </si>
  <si>
    <t>Philip</t>
  </si>
  <si>
    <t>Blake</t>
  </si>
  <si>
    <t>Dave</t>
  </si>
  <si>
    <t>Fay</t>
  </si>
  <si>
    <t>Jackie</t>
  </si>
  <si>
    <t>Jo</t>
  </si>
  <si>
    <t>Cooke</t>
  </si>
  <si>
    <t>Kevin</t>
  </si>
  <si>
    <t>Jaggar</t>
  </si>
  <si>
    <t>Louise</t>
  </si>
  <si>
    <t>Armitage</t>
  </si>
  <si>
    <t>Paula</t>
  </si>
  <si>
    <t>Ray</t>
  </si>
  <si>
    <t>Mooney</t>
  </si>
  <si>
    <t>Lesley</t>
  </si>
  <si>
    <t>Henderson</t>
  </si>
  <si>
    <t>Anne</t>
  </si>
  <si>
    <t>Cawdron</t>
  </si>
  <si>
    <t>Wood</t>
  </si>
  <si>
    <t>Gareth</t>
  </si>
  <si>
    <t>Carl</t>
  </si>
  <si>
    <t>Eastwood</t>
  </si>
  <si>
    <t>Mike</t>
  </si>
  <si>
    <t>Laura</t>
  </si>
  <si>
    <t>Milburn</t>
  </si>
  <si>
    <t>Best 9 Events To Count</t>
  </si>
  <si>
    <t>Sat</t>
  </si>
  <si>
    <t>No. Of Events</t>
  </si>
  <si>
    <t>Total Points Scored</t>
  </si>
  <si>
    <t>5K</t>
  </si>
  <si>
    <t>10K</t>
  </si>
  <si>
    <t>3K</t>
  </si>
  <si>
    <t>Park</t>
  </si>
  <si>
    <t>Xcountry</t>
  </si>
  <si>
    <t>Road</t>
  </si>
  <si>
    <t>Multi</t>
  </si>
  <si>
    <r>
      <t>Stainland Lions Club Championship 2017 - Division 1</t>
    </r>
    <r>
      <rPr>
        <b/>
        <u val="single"/>
        <sz val="24"/>
        <color indexed="10"/>
        <rFont val="Calibri"/>
        <family val="2"/>
      </rPr>
      <t xml:space="preserve"> (Trophies to Top 3)</t>
    </r>
  </si>
  <si>
    <r>
      <t>Stainland Lions Club Championship 2017 - Division 2</t>
    </r>
    <r>
      <rPr>
        <b/>
        <u val="single"/>
        <sz val="24"/>
        <color indexed="10"/>
        <rFont val="Calibri"/>
        <family val="2"/>
      </rPr>
      <t xml:space="preserve"> (Trophies to Top 3)</t>
    </r>
  </si>
  <si>
    <r>
      <t>Stainland Lions Club Championship 2017 - Division 3</t>
    </r>
    <r>
      <rPr>
        <b/>
        <u val="single"/>
        <sz val="24"/>
        <color indexed="10"/>
        <rFont val="Calibri"/>
        <family val="2"/>
      </rPr>
      <t xml:space="preserve"> (Trophies to Top 3)</t>
    </r>
  </si>
  <si>
    <r>
      <t>Stainland Lions Club Championship 2017 - Division 4</t>
    </r>
    <r>
      <rPr>
        <b/>
        <u val="single"/>
        <sz val="24"/>
        <color indexed="10"/>
        <rFont val="Calibri"/>
        <family val="2"/>
      </rPr>
      <t xml:space="preserve"> (Trophies to Top 3)</t>
    </r>
  </si>
  <si>
    <r>
      <t>Stainland Lions Club Championship 2017 - Division 5</t>
    </r>
    <r>
      <rPr>
        <b/>
        <u val="single"/>
        <sz val="24"/>
        <color indexed="10"/>
        <rFont val="Calibri"/>
        <family val="2"/>
      </rPr>
      <t xml:space="preserve"> (Trophies to Top 3)</t>
    </r>
  </si>
  <si>
    <r>
      <t>Stainland Lions Club Championship 2017 - Division 6</t>
    </r>
    <r>
      <rPr>
        <b/>
        <u val="single"/>
        <sz val="24"/>
        <color indexed="10"/>
        <rFont val="Calibri"/>
        <family val="2"/>
      </rPr>
      <t xml:space="preserve"> (Trophies to Top 3)</t>
    </r>
  </si>
  <si>
    <r>
      <t>Stainland Lions Club Championship 2017 - Division 7</t>
    </r>
    <r>
      <rPr>
        <b/>
        <u val="single"/>
        <sz val="24"/>
        <color indexed="10"/>
        <rFont val="Calibri"/>
        <family val="2"/>
      </rPr>
      <t xml:space="preserve"> (Trophies to Top 3)</t>
    </r>
  </si>
  <si>
    <t>6.35M</t>
  </si>
  <si>
    <t>Xcountry Queensbury</t>
  </si>
  <si>
    <t>4.7M</t>
  </si>
  <si>
    <t>Half Mar</t>
  </si>
  <si>
    <t>Shabana</t>
  </si>
  <si>
    <t>Bari</t>
  </si>
  <si>
    <t>Dyson</t>
  </si>
  <si>
    <t>Bernadette</t>
  </si>
  <si>
    <t>Rowland</t>
  </si>
  <si>
    <t>Rachel</t>
  </si>
  <si>
    <t>Lawton</t>
  </si>
  <si>
    <t>Webb</t>
  </si>
  <si>
    <t>Miller</t>
  </si>
  <si>
    <t>Craig</t>
  </si>
  <si>
    <t>Mcnutt</t>
  </si>
  <si>
    <t>Spendlove</t>
  </si>
  <si>
    <t>Harron</t>
  </si>
  <si>
    <t>Maria</t>
  </si>
  <si>
    <t>Tim</t>
  </si>
  <si>
    <t>Ryley</t>
  </si>
  <si>
    <t>Kate</t>
  </si>
  <si>
    <t>Shenton</t>
  </si>
  <si>
    <t>Walker</t>
  </si>
  <si>
    <t>Bennett</t>
  </si>
  <si>
    <t>Jennifer</t>
  </si>
  <si>
    <t>Potter</t>
  </si>
  <si>
    <t>Jane</t>
  </si>
  <si>
    <t>Hoyle</t>
  </si>
  <si>
    <t>Ran as Nicola Webb</t>
  </si>
  <si>
    <t>Seven</t>
  </si>
  <si>
    <t>Oldfield</t>
  </si>
  <si>
    <t>Doyle</t>
  </si>
  <si>
    <t>Pattinson</t>
  </si>
  <si>
    <t>Mackrel</t>
  </si>
  <si>
    <t>Falkinbridge</t>
  </si>
  <si>
    <t>Laird-Boldy</t>
  </si>
  <si>
    <t>Teal</t>
  </si>
  <si>
    <t>Chelsea</t>
  </si>
  <si>
    <t>Tucker</t>
  </si>
  <si>
    <t>Hannele</t>
  </si>
  <si>
    <t>McNaughton</t>
  </si>
  <si>
    <t>Lisa</t>
  </si>
  <si>
    <t>Brindle</t>
  </si>
  <si>
    <t>Speight</t>
  </si>
  <si>
    <t>Robert</t>
  </si>
  <si>
    <t>Arnold</t>
  </si>
  <si>
    <t>Jude</t>
  </si>
  <si>
    <t>Faulkner</t>
  </si>
  <si>
    <t>Eric</t>
  </si>
  <si>
    <t>Greernwood</t>
  </si>
  <si>
    <t>Lindsay</t>
  </si>
  <si>
    <t>Sykes</t>
  </si>
  <si>
    <t>Tessa</t>
  </si>
  <si>
    <t>Murphy</t>
  </si>
  <si>
    <t>Roger</t>
  </si>
  <si>
    <t>Maggie</t>
  </si>
  <si>
    <t>Blaylock</t>
  </si>
  <si>
    <t>Genevieve</t>
  </si>
  <si>
    <t>Ben</t>
  </si>
  <si>
    <t>Gavin</t>
  </si>
  <si>
    <t>Mags</t>
  </si>
  <si>
    <t>Damian</t>
  </si>
  <si>
    <t>Phillip</t>
  </si>
  <si>
    <t>Derek</t>
  </si>
  <si>
    <t>Suzanne</t>
  </si>
  <si>
    <t>Aileen</t>
  </si>
  <si>
    <t>Davd</t>
  </si>
  <si>
    <t>Scott</t>
  </si>
  <si>
    <t>Mccormick</t>
  </si>
  <si>
    <t>Pickergill</t>
  </si>
  <si>
    <t>Davey</t>
  </si>
  <si>
    <t>Adam</t>
  </si>
  <si>
    <t>Simon</t>
  </si>
  <si>
    <t>Rawnsley</t>
  </si>
  <si>
    <t>Magregor</t>
  </si>
  <si>
    <t>Avril</t>
  </si>
  <si>
    <t>Stevens</t>
  </si>
  <si>
    <t>Mick</t>
  </si>
  <si>
    <t>Dawn</t>
  </si>
  <si>
    <t>McHugh</t>
  </si>
  <si>
    <t>7=</t>
  </si>
  <si>
    <t>Manning</t>
  </si>
  <si>
    <t>Joanne</t>
  </si>
  <si>
    <t>Manjit</t>
  </si>
  <si>
    <t>Ahiar</t>
  </si>
  <si>
    <t>Bednall</t>
  </si>
  <si>
    <t>Farrar</t>
  </si>
  <si>
    <t>RESULT -OVERGATE - 10K - 2ND APRIL 2017</t>
  </si>
  <si>
    <t>Mulholland</t>
  </si>
  <si>
    <t>Butler</t>
  </si>
  <si>
    <t>Kennedy</t>
  </si>
  <si>
    <t>Victoria</t>
  </si>
  <si>
    <t>Hallam </t>
  </si>
  <si>
    <t>Steven</t>
  </si>
  <si>
    <t>Gina</t>
  </si>
  <si>
    <t>Kitcher</t>
  </si>
  <si>
    <t>Anderson-Keeble</t>
  </si>
  <si>
    <t>Blackburn</t>
  </si>
  <si>
    <t>Tania</t>
  </si>
  <si>
    <t>Carr </t>
  </si>
  <si>
    <t>McGregor</t>
  </si>
  <si>
    <t>Galvin</t>
  </si>
  <si>
    <t>Kennedy-Smith</t>
  </si>
  <si>
    <t>Wallis</t>
  </si>
  <si>
    <t>Gledhill</t>
  </si>
  <si>
    <t>Robinson</t>
  </si>
  <si>
    <t>Peter</t>
  </si>
  <si>
    <t>Benn</t>
  </si>
  <si>
    <t>Raj</t>
  </si>
  <si>
    <t>Lalli</t>
  </si>
  <si>
    <t>Tara</t>
  </si>
  <si>
    <t>Sherwood</t>
  </si>
  <si>
    <t>Janet</t>
  </si>
  <si>
    <t>Carter</t>
  </si>
  <si>
    <t>Lucy</t>
  </si>
  <si>
    <t>Samantha</t>
  </si>
  <si>
    <t>Varley</t>
  </si>
  <si>
    <t>Foster</t>
  </si>
  <si>
    <t>Jason</t>
  </si>
  <si>
    <t>Berry</t>
  </si>
  <si>
    <t>Rennee</t>
  </si>
  <si>
    <t>Comerford</t>
  </si>
  <si>
    <t>Vicky</t>
  </si>
  <si>
    <t>Fee</t>
  </si>
  <si>
    <t>Hackney</t>
  </si>
  <si>
    <t>24=</t>
  </si>
  <si>
    <t>Jimmy</t>
  </si>
  <si>
    <t>Karl</t>
  </si>
  <si>
    <t>Makinder</t>
  </si>
  <si>
    <t>Dhinsa</t>
  </si>
  <si>
    <t>Crawford</t>
  </si>
  <si>
    <t>Phil</t>
  </si>
  <si>
    <t>Catharine</t>
  </si>
  <si>
    <t>Wendy</t>
  </si>
  <si>
    <t>Gabby</t>
  </si>
  <si>
    <t>Lusk</t>
  </si>
  <si>
    <t>Armatige</t>
  </si>
  <si>
    <t>Mc Hugh</t>
  </si>
  <si>
    <t>???</t>
  </si>
  <si>
    <t>Vanessa</t>
  </si>
  <si>
    <t>Bowmer</t>
  </si>
  <si>
    <t>May-Nov</t>
  </si>
  <si>
    <t>Helen Windsor</t>
  </si>
  <si>
    <t>Widdop</t>
  </si>
  <si>
    <t>7M</t>
  </si>
  <si>
    <t>Fell</t>
  </si>
  <si>
    <t>James Herriot</t>
  </si>
  <si>
    <t>8.7M</t>
  </si>
  <si>
    <t>Trail</t>
  </si>
  <si>
    <t>Norland Moor</t>
  </si>
  <si>
    <t>Trail/Fell</t>
  </si>
  <si>
    <t>Kirkwood Hospice</t>
  </si>
  <si>
    <t>Hades Hill</t>
  </si>
  <si>
    <t>5M</t>
  </si>
  <si>
    <t>Yorkshire 10</t>
  </si>
  <si>
    <t>10M</t>
  </si>
  <si>
    <t>Guy Fawkes</t>
  </si>
  <si>
    <t>Barnsley</t>
  </si>
  <si>
    <t>Evans</t>
  </si>
  <si>
    <t>Anderson-Keble</t>
  </si>
  <si>
    <t>Mchugh</t>
  </si>
  <si>
    <t>RESULT - SOWERBY SCORCHER - 10K - 20TH MAY 2017</t>
  </si>
  <si>
    <t>Kathryn</t>
  </si>
  <si>
    <t>Wilde</t>
  </si>
  <si>
    <t>Wilkins</t>
  </si>
  <si>
    <t>Paulson</t>
  </si>
  <si>
    <t>Forester-Green</t>
  </si>
  <si>
    <t>Trish</t>
  </si>
  <si>
    <t>Hallowell</t>
  </si>
  <si>
    <t>RESULT -NORTHOWRAM BURNER - 10K - 11TH JUNE 2017</t>
  </si>
  <si>
    <t>Edward</t>
  </si>
  <si>
    <t>Stephen</t>
  </si>
  <si>
    <t>Garry</t>
  </si>
  <si>
    <t>Greer</t>
  </si>
  <si>
    <t>RESULT -FRECKLETON - HALF MARATHON - 18TH JUNE 2017</t>
  </si>
  <si>
    <t>Whitwam McGregor</t>
  </si>
  <si>
    <t>Patricia</t>
  </si>
  <si>
    <t>White</t>
  </si>
  <si>
    <t>Greenhow</t>
  </si>
  <si>
    <t>Claire</t>
  </si>
  <si>
    <t>Dunn</t>
  </si>
  <si>
    <t>Marshall</t>
  </si>
  <si>
    <t>Race 1</t>
  </si>
  <si>
    <t>Race 2</t>
  </si>
  <si>
    <t>Best</t>
  </si>
  <si>
    <t>RESULT -HELEN WINDSOR - 10K - 5TH JULY 2017</t>
  </si>
  <si>
    <t>Westwood</t>
  </si>
  <si>
    <t>Jamie</t>
  </si>
  <si>
    <t>Goddard</t>
  </si>
  <si>
    <t>Ricki</t>
  </si>
  <si>
    <t>Falkingbridge</t>
  </si>
  <si>
    <t>Cheryl</t>
  </si>
  <si>
    <t>Hill</t>
  </si>
  <si>
    <t>Heather</t>
  </si>
  <si>
    <t>Moffat</t>
  </si>
  <si>
    <t>Bishop</t>
  </si>
  <si>
    <t>RESULT -JAMES HERRIOT - 14K - 30TH JULY 2017</t>
  </si>
  <si>
    <t>RESULT -WIDDOP - 7 MILES - 19TH JULY 2017</t>
  </si>
  <si>
    <t>O'Neil</t>
  </si>
  <si>
    <t>Raymond</t>
  </si>
  <si>
    <t>Green</t>
  </si>
  <si>
    <t>Alletson</t>
  </si>
  <si>
    <t>sarah</t>
  </si>
  <si>
    <t>Williams</t>
  </si>
  <si>
    <t>Ken</t>
  </si>
  <si>
    <t>Chilcott</t>
  </si>
  <si>
    <t>Colin</t>
  </si>
  <si>
    <t>Duffield</t>
  </si>
  <si>
    <t>Mcgregor</t>
  </si>
  <si>
    <t>Laraine</t>
  </si>
  <si>
    <t>RESULT - NORLAND MOOR - 7.4 MILES - 27TH AUGUST 2017</t>
  </si>
  <si>
    <t>7.4M</t>
  </si>
  <si>
    <t>Armstrong</t>
  </si>
  <si>
    <t>RESULT - KIRKWOOD HOSPICE - 10K - 3RD SEPTEMBER 2017</t>
  </si>
  <si>
    <t>Mc Gregor</t>
  </si>
  <si>
    <t>RESULT - HADES HILL - 5 MILES - 7TH SEPTEMBER 2017</t>
  </si>
  <si>
    <t>Bassinger</t>
  </si>
  <si>
    <t>Banman</t>
  </si>
  <si>
    <t>Patterson</t>
  </si>
  <si>
    <t>Stef</t>
  </si>
  <si>
    <t>O'Reilly</t>
  </si>
  <si>
    <t>Tom</t>
  </si>
  <si>
    <t>Sam</t>
  </si>
  <si>
    <t>RESULT - TRACK RACES - 3K</t>
  </si>
  <si>
    <t>Race 3</t>
  </si>
  <si>
    <t>Knight</t>
  </si>
  <si>
    <t>3=</t>
  </si>
  <si>
    <t>Holliday</t>
  </si>
  <si>
    <t>Holiday</t>
  </si>
  <si>
    <t>Tanya</t>
  </si>
  <si>
    <t>Berriman</t>
  </si>
  <si>
    <t>Gemma</t>
  </si>
  <si>
    <t>Goodwyn</t>
  </si>
  <si>
    <t>Walton</t>
  </si>
  <si>
    <t>Kerri</t>
  </si>
  <si>
    <t>Lumb</t>
  </si>
  <si>
    <t>Palmer</t>
  </si>
  <si>
    <t>Sutcliffe</t>
  </si>
  <si>
    <t>Chaplin</t>
  </si>
  <si>
    <t>Jacqui</t>
  </si>
  <si>
    <t>Zoledziejewski</t>
  </si>
  <si>
    <t>Simone</t>
  </si>
  <si>
    <t>Campbell</t>
  </si>
  <si>
    <t>Jeanette</t>
  </si>
  <si>
    <t>MacDonald</t>
  </si>
  <si>
    <t>RESULT - YORK - 10 MILES - 8TH OCTOBER 2017</t>
  </si>
  <si>
    <t>20=</t>
  </si>
  <si>
    <t>Sandra</t>
  </si>
  <si>
    <t>RESULT - GUY FAWKES - 10 MILES - 5TH NOVEMBER 2017</t>
  </si>
  <si>
    <t>Anna</t>
  </si>
  <si>
    <t>Stones</t>
  </si>
  <si>
    <t>23=</t>
  </si>
  <si>
    <t>RESULT - BARNSLEY - 10K - 26TH NOVEMBER 2017</t>
  </si>
  <si>
    <t>17=</t>
  </si>
  <si>
    <t>Xcountry South Leeds Lakers</t>
  </si>
  <si>
    <t>Race 4</t>
  </si>
  <si>
    <t>Scarborough</t>
  </si>
  <si>
    <t>16=</t>
  </si>
  <si>
    <t>41=</t>
  </si>
  <si>
    <t>51=</t>
  </si>
  <si>
    <t>21=</t>
  </si>
  <si>
    <t>Chambers</t>
  </si>
  <si>
    <t>Halifax Park Run 2017 Results - To 25-Dec-17</t>
  </si>
  <si>
    <t>5=</t>
  </si>
  <si>
    <t>Huddersfield Park Run 2017 Results - To 25-Dec-17</t>
  </si>
  <si>
    <t>RESULT - SOUTH LEEDS XCOUNTRY - 5.5 MILES - 7TH JANUARY 2018</t>
  </si>
  <si>
    <t>Jagger</t>
  </si>
  <si>
    <t>Hughes</t>
  </si>
  <si>
    <t>Lindsey</t>
  </si>
  <si>
    <t>Ashcroft</t>
  </si>
  <si>
    <t>Amanda</t>
  </si>
  <si>
    <t>Zito</t>
  </si>
  <si>
    <t>Moira</t>
  </si>
  <si>
    <t>Alderson</t>
  </si>
  <si>
    <t>Gregson</t>
  </si>
  <si>
    <t>Ahir</t>
  </si>
  <si>
    <t>5.5M</t>
  </si>
  <si>
    <t>12=</t>
  </si>
  <si>
    <t>RESULT - HOT TODDY - 10K - 5TH MARCH 2017</t>
  </si>
  <si>
    <t>RESULT - QUEENSBURY XC - 4.7 MILES - 22ND JANUARY 2017</t>
  </si>
  <si>
    <t>RESULT - STAINLAND WINTER HANDICAP - 6.35 MILES - 15TH JANUARY 2017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</si>
</sst>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;[Red]\(#,##0\)"/>
    <numFmt numFmtId="177" formatCode="h:mm:ss"/>
    <numFmt numFmtId="178" formatCode="0.000"/>
    <numFmt numFmtId="179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u val="single"/>
      <sz val="11"/>
      <name val="Calibri"/>
      <family val="2"/>
    </font>
    <font>
      <b/>
      <u val="single"/>
      <sz val="14"/>
      <name val="Calibri"/>
      <family val="2"/>
    </font>
    <font>
      <b/>
      <u val="single"/>
      <sz val="10"/>
      <name val="Arial"/>
      <family val="2"/>
    </font>
    <font>
      <sz val="11"/>
      <color indexed="17"/>
      <name val="Calibri"/>
      <family val="2"/>
    </font>
    <font>
      <b/>
      <u val="single"/>
      <sz val="24"/>
      <color indexed="8"/>
      <name val="Calibri"/>
      <family val="2"/>
    </font>
    <font>
      <b/>
      <u val="single"/>
      <sz val="24"/>
      <color indexed="10"/>
      <name val="Calibri"/>
      <family val="2"/>
    </font>
    <font>
      <b/>
      <sz val="16"/>
      <color indexed="36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sz val="10"/>
      <color indexed="13"/>
      <name val="Arial"/>
      <family val="2"/>
    </font>
    <font>
      <sz val="11"/>
      <color indexed="13"/>
      <name val="Calibri"/>
      <family val="2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3499799966812134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7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>
        <color indexed="63"/>
      </right>
      <top style="double">
        <color indexed="17"/>
      </top>
      <bottom>
        <color indexed="63"/>
      </bottom>
    </border>
    <border>
      <left style="medium"/>
      <right style="thin"/>
      <top style="double">
        <color indexed="17"/>
      </top>
      <bottom style="medium"/>
    </border>
    <border>
      <left style="thin"/>
      <right style="thin"/>
      <top style="double">
        <color indexed="17"/>
      </top>
      <bottom>
        <color indexed="63"/>
      </bottom>
    </border>
    <border>
      <left style="thin"/>
      <right style="medium"/>
      <top style="double">
        <color indexed="17"/>
      </top>
      <bottom>
        <color indexed="63"/>
      </bottom>
    </border>
    <border>
      <left>
        <color indexed="63"/>
      </left>
      <right style="double">
        <color indexed="17"/>
      </right>
      <top style="double">
        <color indexed="17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>
        <color indexed="17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double">
        <color indexed="17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>
        <color indexed="17"/>
      </left>
      <right style="medium"/>
      <top style="medium"/>
      <bottom style="medium">
        <color indexed="17"/>
      </bottom>
    </border>
    <border>
      <left style="medium"/>
      <right style="medium"/>
      <top style="medium"/>
      <bottom style="medium">
        <color indexed="17"/>
      </bottom>
    </border>
    <border>
      <left>
        <color indexed="63"/>
      </left>
      <right style="medium"/>
      <top style="medium"/>
      <bottom style="medium">
        <color indexed="17"/>
      </bottom>
    </border>
    <border>
      <left style="thin"/>
      <right style="medium"/>
      <top style="medium"/>
      <bottom style="medium">
        <color indexed="17"/>
      </bottom>
    </border>
    <border>
      <left style="thin"/>
      <right style="thin"/>
      <top style="medium"/>
      <bottom style="medium">
        <color indexed="17"/>
      </bottom>
    </border>
    <border>
      <left style="double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double">
        <color indexed="17"/>
      </right>
      <top style="thin">
        <color indexed="17"/>
      </top>
      <bottom style="thin">
        <color indexed="17"/>
      </bottom>
    </border>
    <border>
      <left style="double">
        <color indexed="17"/>
      </left>
      <right style="medium">
        <color indexed="17"/>
      </right>
      <top style="thin">
        <color indexed="17"/>
      </top>
      <bottom style="double">
        <color indexed="17"/>
      </bottom>
    </border>
    <border>
      <left style="medium">
        <color indexed="17"/>
      </left>
      <right style="medium">
        <color indexed="17"/>
      </right>
      <top style="thin">
        <color indexed="17"/>
      </top>
      <bottom style="double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double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double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double">
        <color indexed="17"/>
      </bottom>
    </border>
    <border>
      <left>
        <color indexed="63"/>
      </left>
      <right style="double">
        <color indexed="17"/>
      </right>
      <top style="thin">
        <color indexed="17"/>
      </top>
      <bottom style="double">
        <color indexed="17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medium"/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medium"/>
      <top style="medium"/>
      <bottom style="medium"/>
    </border>
    <border>
      <left style="double">
        <color indexed="10"/>
      </left>
      <right style="thin"/>
      <top style="thin"/>
      <bottom style="thin"/>
    </border>
    <border>
      <left style="medium"/>
      <right style="double">
        <color indexed="10"/>
      </right>
      <top>
        <color indexed="63"/>
      </top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>
        <color indexed="63"/>
      </right>
      <top style="thin"/>
      <bottom style="double">
        <color indexed="10"/>
      </bottom>
    </border>
    <border>
      <left style="medium"/>
      <right style="medium"/>
      <top>
        <color indexed="63"/>
      </top>
      <bottom style="double">
        <color indexed="10"/>
      </bottom>
    </border>
    <border>
      <left style="medium"/>
      <right style="double">
        <color indexed="10"/>
      </right>
      <top style="thin"/>
      <bottom style="double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>
        <color indexed="10"/>
      </bottom>
    </border>
    <border>
      <left style="double">
        <color indexed="10"/>
      </left>
      <right style="medium"/>
      <top style="thin"/>
      <bottom style="double">
        <color indexed="10"/>
      </bottom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>
        <color rgb="FFC00000"/>
      </diagonal>
    </border>
    <border diagonalUp="1" diagonalDown="1">
      <left style="medium"/>
      <right style="thin"/>
      <top style="thin"/>
      <bottom style="thin"/>
      <diagonal style="thin"/>
    </border>
    <border diagonalUp="1" diagonalDown="1">
      <left style="thin"/>
      <right style="thin"/>
      <top style="medium"/>
      <bottom style="thin"/>
      <diagonal style="thin">
        <color rgb="FFC00000"/>
      </diagonal>
    </border>
    <border>
      <left style="medium"/>
      <right style="double">
        <color indexed="10"/>
      </right>
      <top style="thin"/>
      <bottom style="double">
        <color rgb="FFC00000"/>
      </bottom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medium"/>
      <right style="thin"/>
      <top style="thin"/>
      <bottom style="thin"/>
      <diagonal style="thin">
        <color rgb="FFC00000"/>
      </diagonal>
    </border>
    <border diagonalUp="1" diagonalDown="1">
      <left style="medium"/>
      <right style="thin"/>
      <top style="medium"/>
      <bottom style="thin"/>
      <diagonal style="thin"/>
    </border>
    <border diagonalUp="1" diagonalDown="1">
      <left style="thin"/>
      <right style="thin"/>
      <top style="thin"/>
      <bottom style="thin"/>
      <diagonal style="medium"/>
    </border>
    <border>
      <left style="thin"/>
      <right>
        <color indexed="63"/>
      </right>
      <top style="thin"/>
      <bottom style="thin"/>
    </border>
    <border diagonalUp="1" diagonalDown="1">
      <left style="medium"/>
      <right style="thin"/>
      <top style="medium"/>
      <bottom>
        <color indexed="63"/>
      </bottom>
      <diagonal style="thin"/>
    </border>
    <border>
      <left style="thin"/>
      <right style="medium"/>
      <top style="medium"/>
      <bottom style="thin"/>
    </border>
    <border diagonalUp="1" diagonalDown="1">
      <left style="thin"/>
      <right style="medium"/>
      <top style="thin"/>
      <bottom style="thin"/>
      <diagonal style="thin">
        <color rgb="FFC00000"/>
      </diagonal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 style="medium">
        <color indexed="17"/>
      </diagonal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>
        <color indexed="10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72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/>
    </xf>
    <xf numFmtId="15" fontId="0" fillId="0" borderId="0" xfId="0" applyNumberFormat="1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15" fontId="3" fillId="0" borderId="0" xfId="0" applyNumberFormat="1" applyFont="1" applyFill="1" applyAlignment="1">
      <alignment horizontal="right"/>
    </xf>
    <xf numFmtId="46" fontId="0" fillId="0" borderId="0" xfId="0" applyNumberFormat="1" applyAlignment="1">
      <alignment/>
    </xf>
    <xf numFmtId="0" fontId="2" fillId="0" borderId="0" xfId="0" applyFont="1" applyFill="1" applyAlignment="1">
      <alignment/>
    </xf>
    <xf numFmtId="177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16" fontId="13" fillId="0" borderId="18" xfId="0" applyNumberFormat="1" applyFont="1" applyFill="1" applyBorder="1" applyAlignment="1">
      <alignment horizontal="center"/>
    </xf>
    <xf numFmtId="16" fontId="13" fillId="0" borderId="18" xfId="0" applyNumberFormat="1" applyFont="1" applyFill="1" applyBorder="1" applyAlignment="1" quotePrefix="1">
      <alignment horizontal="center"/>
    </xf>
    <xf numFmtId="15" fontId="13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textRotation="180"/>
    </xf>
    <xf numFmtId="0" fontId="13" fillId="0" borderId="20" xfId="0" applyFont="1" applyFill="1" applyBorder="1" applyAlignment="1">
      <alignment textRotation="180"/>
    </xf>
    <xf numFmtId="0" fontId="14" fillId="33" borderId="17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textRotation="180" wrapText="1"/>
    </xf>
    <xf numFmtId="0" fontId="13" fillId="0" borderId="22" xfId="0" applyFont="1" applyFill="1" applyBorder="1" applyAlignment="1">
      <alignment horizontal="center" vertical="center" textRotation="180" wrapText="1"/>
    </xf>
    <xf numFmtId="0" fontId="13" fillId="33" borderId="23" xfId="0" applyFont="1" applyFill="1" applyBorder="1" applyAlignment="1">
      <alignment horizontal="center"/>
    </xf>
    <xf numFmtId="0" fontId="15" fillId="33" borderId="24" xfId="0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horizontal="right" vertical="center" wrapText="1"/>
    </xf>
    <xf numFmtId="0" fontId="13" fillId="0" borderId="25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right"/>
    </xf>
    <xf numFmtId="0" fontId="15" fillId="0" borderId="27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right"/>
    </xf>
    <xf numFmtId="0" fontId="9" fillId="33" borderId="32" xfId="0" applyFont="1" applyFill="1" applyBorder="1" applyAlignment="1">
      <alignment/>
    </xf>
    <xf numFmtId="0" fontId="9" fillId="33" borderId="33" xfId="0" applyFont="1" applyFill="1" applyBorder="1" applyAlignment="1">
      <alignment/>
    </xf>
    <xf numFmtId="0" fontId="9" fillId="33" borderId="34" xfId="0" applyFont="1" applyFill="1" applyBorder="1" applyAlignment="1">
      <alignment/>
    </xf>
    <xf numFmtId="0" fontId="9" fillId="33" borderId="35" xfId="0" applyFont="1" applyFill="1" applyBorder="1" applyAlignment="1">
      <alignment/>
    </xf>
    <xf numFmtId="0" fontId="9" fillId="33" borderId="36" xfId="0" applyFont="1" applyFill="1" applyBorder="1" applyAlignment="1">
      <alignment/>
    </xf>
    <xf numFmtId="0" fontId="9" fillId="33" borderId="37" xfId="0" applyFont="1" applyFill="1" applyBorder="1" applyAlignment="1">
      <alignment horizontal="right"/>
    </xf>
    <xf numFmtId="0" fontId="9" fillId="33" borderId="38" xfId="0" applyFont="1" applyFill="1" applyBorder="1" applyAlignment="1">
      <alignment/>
    </xf>
    <xf numFmtId="0" fontId="9" fillId="33" borderId="39" xfId="0" applyFont="1" applyFill="1" applyBorder="1" applyAlignment="1">
      <alignment/>
    </xf>
    <xf numFmtId="0" fontId="9" fillId="33" borderId="40" xfId="0" applyFont="1" applyFill="1" applyBorder="1" applyAlignment="1">
      <alignment/>
    </xf>
    <xf numFmtId="0" fontId="9" fillId="33" borderId="41" xfId="0" applyFont="1" applyFill="1" applyBorder="1" applyAlignment="1">
      <alignment/>
    </xf>
    <xf numFmtId="0" fontId="9" fillId="33" borderId="42" xfId="0" applyFont="1" applyFill="1" applyBorder="1" applyAlignment="1">
      <alignment/>
    </xf>
    <xf numFmtId="0" fontId="0" fillId="34" borderId="43" xfId="0" applyFill="1" applyBorder="1" applyAlignment="1">
      <alignment horizontal="center"/>
    </xf>
    <xf numFmtId="0" fontId="0" fillId="34" borderId="44" xfId="0" applyFill="1" applyBorder="1" applyAlignment="1">
      <alignment/>
    </xf>
    <xf numFmtId="0" fontId="13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textRotation="180"/>
    </xf>
    <xf numFmtId="0" fontId="0" fillId="0" borderId="47" xfId="0" applyFill="1" applyBorder="1" applyAlignment="1">
      <alignment textRotation="180"/>
    </xf>
    <xf numFmtId="0" fontId="0" fillId="34" borderId="48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16" fontId="13" fillId="0" borderId="49" xfId="0" applyNumberFormat="1" applyFont="1" applyFill="1" applyBorder="1" applyAlignment="1">
      <alignment horizontal="center"/>
    </xf>
    <xf numFmtId="0" fontId="13" fillId="0" borderId="50" xfId="0" applyFont="1" applyFill="1" applyBorder="1" applyAlignment="1">
      <alignment textRotation="180"/>
    </xf>
    <xf numFmtId="0" fontId="14" fillId="34" borderId="17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textRotation="180" wrapText="1"/>
    </xf>
    <xf numFmtId="0" fontId="13" fillId="34" borderId="48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right" vertical="center" wrapText="1"/>
    </xf>
    <xf numFmtId="0" fontId="13" fillId="0" borderId="49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right"/>
    </xf>
    <xf numFmtId="0" fontId="15" fillId="0" borderId="53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3" fillId="0" borderId="51" xfId="0" applyFont="1" applyFill="1" applyBorder="1" applyAlignment="1">
      <alignment horizontal="center" vertical="center"/>
    </xf>
    <xf numFmtId="0" fontId="17" fillId="34" borderId="55" xfId="0" applyFont="1" applyFill="1" applyBorder="1" applyAlignment="1">
      <alignment horizontal="right"/>
    </xf>
    <xf numFmtId="0" fontId="18" fillId="34" borderId="56" xfId="0" applyFont="1" applyFill="1" applyBorder="1" applyAlignment="1">
      <alignment/>
    </xf>
    <xf numFmtId="0" fontId="18" fillId="34" borderId="57" xfId="0" applyFont="1" applyFill="1" applyBorder="1" applyAlignment="1">
      <alignment/>
    </xf>
    <xf numFmtId="0" fontId="18" fillId="34" borderId="58" xfId="0" applyFont="1" applyFill="1" applyBorder="1" applyAlignment="1">
      <alignment/>
    </xf>
    <xf numFmtId="0" fontId="18" fillId="34" borderId="59" xfId="0" applyFont="1" applyFill="1" applyBorder="1" applyAlignment="1">
      <alignment/>
    </xf>
    <xf numFmtId="0" fontId="18" fillId="34" borderId="60" xfId="0" applyFont="1" applyFill="1" applyBorder="1" applyAlignment="1">
      <alignment/>
    </xf>
    <xf numFmtId="0" fontId="18" fillId="34" borderId="61" xfId="0" applyFont="1" applyFill="1" applyBorder="1" applyAlignment="1">
      <alignment horizontal="right"/>
    </xf>
    <xf numFmtId="0" fontId="18" fillId="34" borderId="62" xfId="0" applyFont="1" applyFill="1" applyBorder="1" applyAlignment="1">
      <alignment/>
    </xf>
    <xf numFmtId="0" fontId="18" fillId="34" borderId="63" xfId="0" applyFont="1" applyFill="1" applyBorder="1" applyAlignment="1">
      <alignment/>
    </xf>
    <xf numFmtId="0" fontId="18" fillId="34" borderId="64" xfId="0" applyFont="1" applyFill="1" applyBorder="1" applyAlignment="1">
      <alignment/>
    </xf>
    <xf numFmtId="0" fontId="18" fillId="34" borderId="65" xfId="0" applyFont="1" applyFill="1" applyBorder="1" applyAlignment="1">
      <alignment/>
    </xf>
    <xf numFmtId="0" fontId="18" fillId="34" borderId="66" xfId="0" applyFont="1" applyFill="1" applyBorder="1" applyAlignment="1">
      <alignment/>
    </xf>
    <xf numFmtId="0" fontId="0" fillId="35" borderId="67" xfId="0" applyFill="1" applyBorder="1" applyAlignment="1">
      <alignment horizontal="center"/>
    </xf>
    <xf numFmtId="0" fontId="0" fillId="35" borderId="68" xfId="0" applyFill="1" applyBorder="1" applyAlignment="1">
      <alignment/>
    </xf>
    <xf numFmtId="0" fontId="2" fillId="0" borderId="69" xfId="0" applyFont="1" applyFill="1" applyBorder="1" applyAlignment="1">
      <alignment horizontal="center"/>
    </xf>
    <xf numFmtId="0" fontId="0" fillId="0" borderId="70" xfId="0" applyFill="1" applyBorder="1" applyAlignment="1">
      <alignment/>
    </xf>
    <xf numFmtId="0" fontId="0" fillId="35" borderId="71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/>
    </xf>
    <xf numFmtId="0" fontId="13" fillId="0" borderId="72" xfId="0" applyFont="1" applyFill="1" applyBorder="1" applyAlignment="1">
      <alignment textRotation="180"/>
    </xf>
    <xf numFmtId="0" fontId="14" fillId="35" borderId="17" xfId="0" applyFont="1" applyFill="1" applyBorder="1" applyAlignment="1">
      <alignment horizontal="center" vertical="center" wrapText="1"/>
    </xf>
    <xf numFmtId="0" fontId="13" fillId="35" borderId="71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right" vertical="center" wrapText="1"/>
    </xf>
    <xf numFmtId="0" fontId="15" fillId="0" borderId="73" xfId="0" applyFont="1" applyFill="1" applyBorder="1" applyAlignment="1">
      <alignment horizontal="right"/>
    </xf>
    <xf numFmtId="0" fontId="2" fillId="35" borderId="74" xfId="0" applyFont="1" applyFill="1" applyBorder="1" applyAlignment="1">
      <alignment horizontal="right"/>
    </xf>
    <xf numFmtId="0" fontId="0" fillId="35" borderId="56" xfId="0" applyFill="1" applyBorder="1" applyAlignment="1">
      <alignment/>
    </xf>
    <xf numFmtId="0" fontId="0" fillId="35" borderId="57" xfId="0" applyFill="1" applyBorder="1" applyAlignment="1">
      <alignment/>
    </xf>
    <xf numFmtId="0" fontId="0" fillId="35" borderId="60" xfId="0" applyFill="1" applyBorder="1" applyAlignment="1">
      <alignment/>
    </xf>
    <xf numFmtId="0" fontId="0" fillId="35" borderId="58" xfId="0" applyFill="1" applyBorder="1" applyAlignment="1">
      <alignment/>
    </xf>
    <xf numFmtId="0" fontId="0" fillId="35" borderId="75" xfId="0" applyFill="1" applyBorder="1" applyAlignment="1">
      <alignment/>
    </xf>
    <xf numFmtId="0" fontId="2" fillId="35" borderId="76" xfId="0" applyFont="1" applyFill="1" applyBorder="1" applyAlignment="1">
      <alignment horizontal="right"/>
    </xf>
    <xf numFmtId="0" fontId="0" fillId="35" borderId="77" xfId="0" applyFill="1" applyBorder="1" applyAlignment="1">
      <alignment/>
    </xf>
    <xf numFmtId="0" fontId="0" fillId="35" borderId="78" xfId="0" applyFill="1" applyBorder="1" applyAlignment="1">
      <alignment/>
    </xf>
    <xf numFmtId="0" fontId="0" fillId="35" borderId="79" xfId="0" applyFill="1" applyBorder="1" applyAlignment="1">
      <alignment/>
    </xf>
    <xf numFmtId="0" fontId="0" fillId="35" borderId="80" xfId="0" applyFill="1" applyBorder="1" applyAlignment="1">
      <alignment/>
    </xf>
    <xf numFmtId="0" fontId="0" fillId="35" borderId="81" xfId="0" applyFill="1" applyBorder="1" applyAlignment="1">
      <alignment/>
    </xf>
    <xf numFmtId="0" fontId="0" fillId="36" borderId="67" xfId="0" applyFill="1" applyBorder="1" applyAlignment="1">
      <alignment horizontal="center"/>
    </xf>
    <xf numFmtId="0" fontId="0" fillId="36" borderId="68" xfId="0" applyFill="1" applyBorder="1" applyAlignment="1">
      <alignment/>
    </xf>
    <xf numFmtId="0" fontId="0" fillId="36" borderId="71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17" xfId="0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13" fillId="0" borderId="72" xfId="0" applyFont="1" applyFill="1" applyBorder="1" applyAlignment="1">
      <alignment/>
    </xf>
    <xf numFmtId="0" fontId="14" fillId="36" borderId="17" xfId="0" applyFont="1" applyFill="1" applyBorder="1" applyAlignment="1">
      <alignment horizontal="center" vertical="center" wrapText="1"/>
    </xf>
    <xf numFmtId="0" fontId="13" fillId="36" borderId="71" xfId="0" applyFont="1" applyFill="1" applyBorder="1" applyAlignment="1">
      <alignment horizontal="center"/>
    </xf>
    <xf numFmtId="0" fontId="15" fillId="36" borderId="0" xfId="0" applyFont="1" applyFill="1" applyBorder="1" applyAlignment="1">
      <alignment horizontal="right" vertical="center" wrapText="1"/>
    </xf>
    <xf numFmtId="0" fontId="2" fillId="36" borderId="74" xfId="0" applyFont="1" applyFill="1" applyBorder="1" applyAlignment="1">
      <alignment horizontal="right"/>
    </xf>
    <xf numFmtId="0" fontId="0" fillId="36" borderId="56" xfId="0" applyFill="1" applyBorder="1" applyAlignment="1">
      <alignment/>
    </xf>
    <xf numFmtId="0" fontId="0" fillId="36" borderId="82" xfId="0" applyFill="1" applyBorder="1" applyAlignment="1">
      <alignment/>
    </xf>
    <xf numFmtId="0" fontId="0" fillId="36" borderId="83" xfId="0" applyFill="1" applyBorder="1" applyAlignment="1">
      <alignment/>
    </xf>
    <xf numFmtId="0" fontId="0" fillId="36" borderId="60" xfId="0" applyFill="1" applyBorder="1" applyAlignment="1">
      <alignment/>
    </xf>
    <xf numFmtId="0" fontId="0" fillId="36" borderId="75" xfId="0" applyFill="1" applyBorder="1" applyAlignment="1">
      <alignment/>
    </xf>
    <xf numFmtId="0" fontId="0" fillId="36" borderId="84" xfId="0" applyFill="1" applyBorder="1" applyAlignment="1">
      <alignment/>
    </xf>
    <xf numFmtId="0" fontId="0" fillId="36" borderId="57" xfId="0" applyFill="1" applyBorder="1" applyAlignment="1">
      <alignment/>
    </xf>
    <xf numFmtId="0" fontId="0" fillId="37" borderId="67" xfId="0" applyFill="1" applyBorder="1" applyAlignment="1">
      <alignment horizontal="center"/>
    </xf>
    <xf numFmtId="0" fontId="0" fillId="37" borderId="68" xfId="0" applyFill="1" applyBorder="1" applyAlignment="1">
      <alignment/>
    </xf>
    <xf numFmtId="0" fontId="0" fillId="37" borderId="71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17" xfId="0" applyFill="1" applyBorder="1" applyAlignment="1">
      <alignment/>
    </xf>
    <xf numFmtId="0" fontId="14" fillId="37" borderId="17" xfId="0" applyFont="1" applyFill="1" applyBorder="1" applyAlignment="1">
      <alignment horizontal="center" vertical="center" wrapText="1"/>
    </xf>
    <xf numFmtId="0" fontId="13" fillId="37" borderId="71" xfId="0" applyFont="1" applyFill="1" applyBorder="1" applyAlignment="1">
      <alignment horizontal="center"/>
    </xf>
    <xf numFmtId="0" fontId="15" fillId="37" borderId="0" xfId="0" applyFont="1" applyFill="1" applyBorder="1" applyAlignment="1">
      <alignment horizontal="right" vertical="center" wrapText="1"/>
    </xf>
    <xf numFmtId="0" fontId="2" fillId="37" borderId="74" xfId="0" applyFont="1" applyFill="1" applyBorder="1" applyAlignment="1">
      <alignment horizontal="right"/>
    </xf>
    <xf numFmtId="0" fontId="0" fillId="37" borderId="56" xfId="0" applyFill="1" applyBorder="1" applyAlignment="1">
      <alignment/>
    </xf>
    <xf numFmtId="0" fontId="0" fillId="37" borderId="82" xfId="0" applyFill="1" applyBorder="1" applyAlignment="1">
      <alignment/>
    </xf>
    <xf numFmtId="0" fontId="0" fillId="37" borderId="83" xfId="0" applyFill="1" applyBorder="1" applyAlignment="1">
      <alignment/>
    </xf>
    <xf numFmtId="0" fontId="0" fillId="37" borderId="60" xfId="0" applyFill="1" applyBorder="1" applyAlignment="1">
      <alignment/>
    </xf>
    <xf numFmtId="0" fontId="0" fillId="37" borderId="58" xfId="0" applyFill="1" applyBorder="1" applyAlignment="1">
      <alignment/>
    </xf>
    <xf numFmtId="0" fontId="0" fillId="37" borderId="75" xfId="0" applyFill="1" applyBorder="1" applyAlignment="1">
      <alignment/>
    </xf>
    <xf numFmtId="0" fontId="0" fillId="37" borderId="57" xfId="0" applyFill="1" applyBorder="1" applyAlignment="1">
      <alignment/>
    </xf>
    <xf numFmtId="0" fontId="0" fillId="37" borderId="84" xfId="0" applyFill="1" applyBorder="1" applyAlignment="1">
      <alignment/>
    </xf>
    <xf numFmtId="0" fontId="2" fillId="37" borderId="76" xfId="0" applyFont="1" applyFill="1" applyBorder="1" applyAlignment="1">
      <alignment horizontal="right"/>
    </xf>
    <xf numFmtId="0" fontId="0" fillId="37" borderId="85" xfId="0" applyFill="1" applyBorder="1" applyAlignment="1">
      <alignment/>
    </xf>
    <xf numFmtId="0" fontId="0" fillId="37" borderId="77" xfId="0" applyFill="1" applyBorder="1" applyAlignment="1">
      <alignment/>
    </xf>
    <xf numFmtId="0" fontId="0" fillId="37" borderId="78" xfId="0" applyFill="1" applyBorder="1" applyAlignment="1">
      <alignment/>
    </xf>
    <xf numFmtId="0" fontId="0" fillId="37" borderId="79" xfId="0" applyFill="1" applyBorder="1" applyAlignment="1">
      <alignment/>
    </xf>
    <xf numFmtId="0" fontId="0" fillId="37" borderId="80" xfId="0" applyFill="1" applyBorder="1" applyAlignment="1">
      <alignment/>
    </xf>
    <xf numFmtId="0" fontId="0" fillId="38" borderId="67" xfId="0" applyFill="1" applyBorder="1" applyAlignment="1">
      <alignment horizontal="center"/>
    </xf>
    <xf numFmtId="0" fontId="0" fillId="38" borderId="68" xfId="0" applyFill="1" applyBorder="1" applyAlignment="1">
      <alignment/>
    </xf>
    <xf numFmtId="0" fontId="2" fillId="0" borderId="69" xfId="0" applyFont="1" applyFill="1" applyBorder="1" applyAlignment="1">
      <alignment horizontal="center" textRotation="180"/>
    </xf>
    <xf numFmtId="0" fontId="0" fillId="0" borderId="70" xfId="0" applyFill="1" applyBorder="1" applyAlignment="1">
      <alignment textRotation="180"/>
    </xf>
    <xf numFmtId="0" fontId="0" fillId="38" borderId="71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38" borderId="17" xfId="0" applyFill="1" applyBorder="1" applyAlignment="1">
      <alignment/>
    </xf>
    <xf numFmtId="0" fontId="14" fillId="38" borderId="17" xfId="0" applyFont="1" applyFill="1" applyBorder="1" applyAlignment="1">
      <alignment horizontal="center" vertical="center" wrapText="1"/>
    </xf>
    <xf numFmtId="0" fontId="13" fillId="38" borderId="71" xfId="0" applyFont="1" applyFill="1" applyBorder="1" applyAlignment="1">
      <alignment horizontal="center"/>
    </xf>
    <xf numFmtId="0" fontId="15" fillId="38" borderId="0" xfId="0" applyFont="1" applyFill="1" applyBorder="1" applyAlignment="1">
      <alignment horizontal="right" vertical="center" wrapText="1"/>
    </xf>
    <xf numFmtId="0" fontId="2" fillId="38" borderId="74" xfId="0" applyFont="1" applyFill="1" applyBorder="1" applyAlignment="1">
      <alignment horizontal="right"/>
    </xf>
    <xf numFmtId="0" fontId="0" fillId="38" borderId="60" xfId="0" applyFill="1" applyBorder="1" applyAlignment="1">
      <alignment/>
    </xf>
    <xf numFmtId="0" fontId="0" fillId="38" borderId="56" xfId="0" applyFill="1" applyBorder="1" applyAlignment="1">
      <alignment/>
    </xf>
    <xf numFmtId="0" fontId="0" fillId="38" borderId="75" xfId="0" applyFill="1" applyBorder="1" applyAlignment="1">
      <alignment/>
    </xf>
    <xf numFmtId="0" fontId="0" fillId="38" borderId="57" xfId="0" applyFill="1" applyBorder="1" applyAlignment="1">
      <alignment/>
    </xf>
    <xf numFmtId="0" fontId="0" fillId="38" borderId="58" xfId="0" applyFill="1" applyBorder="1" applyAlignment="1">
      <alignment/>
    </xf>
    <xf numFmtId="0" fontId="2" fillId="38" borderId="86" xfId="0" applyFont="1" applyFill="1" applyBorder="1" applyAlignment="1">
      <alignment horizontal="right"/>
    </xf>
    <xf numFmtId="0" fontId="0" fillId="38" borderId="85" xfId="0" applyFill="1" applyBorder="1" applyAlignment="1">
      <alignment/>
    </xf>
    <xf numFmtId="0" fontId="0" fillId="38" borderId="77" xfId="0" applyFill="1" applyBorder="1" applyAlignment="1">
      <alignment/>
    </xf>
    <xf numFmtId="0" fontId="0" fillId="38" borderId="78" xfId="0" applyFill="1" applyBorder="1" applyAlignment="1">
      <alignment/>
    </xf>
    <xf numFmtId="0" fontId="0" fillId="38" borderId="79" xfId="0" applyFill="1" applyBorder="1" applyAlignment="1">
      <alignment/>
    </xf>
    <xf numFmtId="0" fontId="0" fillId="38" borderId="80" xfId="0" applyFill="1" applyBorder="1" applyAlignment="1">
      <alignment/>
    </xf>
    <xf numFmtId="0" fontId="0" fillId="38" borderId="81" xfId="0" applyFill="1" applyBorder="1" applyAlignment="1">
      <alignment/>
    </xf>
    <xf numFmtId="0" fontId="0" fillId="39" borderId="67" xfId="0" applyFill="1" applyBorder="1" applyAlignment="1">
      <alignment horizontal="center"/>
    </xf>
    <xf numFmtId="0" fontId="0" fillId="39" borderId="68" xfId="0" applyFill="1" applyBorder="1" applyAlignment="1">
      <alignment/>
    </xf>
    <xf numFmtId="0" fontId="0" fillId="39" borderId="71" xfId="0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39" borderId="17" xfId="0" applyFill="1" applyBorder="1" applyAlignment="1">
      <alignment/>
    </xf>
    <xf numFmtId="0" fontId="14" fillId="39" borderId="17" xfId="0" applyFont="1" applyFill="1" applyBorder="1" applyAlignment="1">
      <alignment horizontal="center" vertical="center" wrapText="1"/>
    </xf>
    <xf numFmtId="0" fontId="13" fillId="39" borderId="71" xfId="0" applyFont="1" applyFill="1" applyBorder="1" applyAlignment="1">
      <alignment horizontal="center"/>
    </xf>
    <xf numFmtId="0" fontId="15" fillId="39" borderId="0" xfId="0" applyFont="1" applyFill="1" applyBorder="1" applyAlignment="1">
      <alignment horizontal="right" vertical="center" wrapText="1"/>
    </xf>
    <xf numFmtId="0" fontId="2" fillId="39" borderId="74" xfId="0" applyFont="1" applyFill="1" applyBorder="1" applyAlignment="1">
      <alignment horizontal="right"/>
    </xf>
    <xf numFmtId="0" fontId="0" fillId="39" borderId="56" xfId="0" applyFill="1" applyBorder="1" applyAlignment="1">
      <alignment/>
    </xf>
    <xf numFmtId="0" fontId="0" fillId="39" borderId="82" xfId="0" applyFill="1" applyBorder="1" applyAlignment="1">
      <alignment/>
    </xf>
    <xf numFmtId="0" fontId="0" fillId="39" borderId="60" xfId="0" applyFill="1" applyBorder="1" applyAlignment="1">
      <alignment/>
    </xf>
    <xf numFmtId="0" fontId="0" fillId="39" borderId="75" xfId="0" applyFill="1" applyBorder="1" applyAlignment="1">
      <alignment/>
    </xf>
    <xf numFmtId="0" fontId="0" fillId="39" borderId="57" xfId="0" applyFill="1" applyBorder="1" applyAlignment="1">
      <alignment/>
    </xf>
    <xf numFmtId="0" fontId="0" fillId="39" borderId="58" xfId="0" applyFill="1" applyBorder="1" applyAlignment="1">
      <alignment/>
    </xf>
    <xf numFmtId="0" fontId="2" fillId="39" borderId="76" xfId="0" applyFont="1" applyFill="1" applyBorder="1" applyAlignment="1">
      <alignment horizontal="right"/>
    </xf>
    <xf numFmtId="0" fontId="2" fillId="39" borderId="85" xfId="0" applyFont="1" applyFill="1" applyBorder="1" applyAlignment="1">
      <alignment/>
    </xf>
    <xf numFmtId="0" fontId="0" fillId="39" borderId="77" xfId="0" applyFill="1" applyBorder="1" applyAlignment="1">
      <alignment/>
    </xf>
    <xf numFmtId="0" fontId="0" fillId="39" borderId="78" xfId="0" applyFill="1" applyBorder="1" applyAlignment="1">
      <alignment/>
    </xf>
    <xf numFmtId="0" fontId="0" fillId="39" borderId="79" xfId="0" applyFill="1" applyBorder="1" applyAlignment="1">
      <alignment/>
    </xf>
    <xf numFmtId="0" fontId="0" fillId="39" borderId="80" xfId="0" applyFill="1" applyBorder="1" applyAlignment="1">
      <alignment/>
    </xf>
    <xf numFmtId="0" fontId="0" fillId="39" borderId="81" xfId="0" applyFill="1" applyBorder="1" applyAlignment="1">
      <alignment/>
    </xf>
    <xf numFmtId="0" fontId="0" fillId="0" borderId="0" xfId="0" applyFill="1" applyAlignment="1">
      <alignment horizontal="left"/>
    </xf>
    <xf numFmtId="20" fontId="0" fillId="0" borderId="0" xfId="0" applyNumberFormat="1" applyFill="1" applyAlignment="1">
      <alignment/>
    </xf>
    <xf numFmtId="0" fontId="2" fillId="0" borderId="0" xfId="0" applyFont="1" applyAlignment="1">
      <alignment/>
    </xf>
    <xf numFmtId="46" fontId="0" fillId="0" borderId="0" xfId="0" applyNumberFormat="1" applyFill="1" applyAlignment="1">
      <alignment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/>
    </xf>
    <xf numFmtId="0" fontId="17" fillId="34" borderId="0" xfId="0" applyFont="1" applyFill="1" applyAlignment="1">
      <alignment horizontal="right"/>
    </xf>
    <xf numFmtId="0" fontId="17" fillId="34" borderId="0" xfId="0" applyFont="1" applyFill="1" applyAlignment="1">
      <alignment/>
    </xf>
    <xf numFmtId="21" fontId="0" fillId="0" borderId="0" xfId="0" applyNumberFormat="1" applyFill="1" applyAlignment="1">
      <alignment/>
    </xf>
    <xf numFmtId="0" fontId="0" fillId="35" borderId="0" xfId="0" applyFill="1" applyAlignment="1">
      <alignment horizontal="left"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0" fillId="36" borderId="0" xfId="0" applyFill="1" applyAlignment="1">
      <alignment horizontal="left"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0" fontId="0" fillId="37" borderId="0" xfId="0" applyFill="1" applyAlignment="1">
      <alignment horizontal="left"/>
    </xf>
    <xf numFmtId="0" fontId="0" fillId="37" borderId="0" xfId="0" applyFill="1" applyAlignment="1">
      <alignment/>
    </xf>
    <xf numFmtId="0" fontId="2" fillId="37" borderId="0" xfId="0" applyFont="1" applyFill="1" applyAlignment="1">
      <alignment/>
    </xf>
    <xf numFmtId="0" fontId="0" fillId="38" borderId="0" xfId="0" applyFill="1" applyAlignment="1">
      <alignment horizontal="left"/>
    </xf>
    <xf numFmtId="0" fontId="0" fillId="38" borderId="0" xfId="0" applyFill="1" applyAlignment="1">
      <alignment/>
    </xf>
    <xf numFmtId="0" fontId="2" fillId="38" borderId="0" xfId="0" applyFont="1" applyFill="1" applyAlignment="1">
      <alignment/>
    </xf>
    <xf numFmtId="0" fontId="0" fillId="39" borderId="0" xfId="0" applyFill="1" applyAlignment="1">
      <alignment horizontal="left"/>
    </xf>
    <xf numFmtId="0" fontId="0" fillId="39" borderId="0" xfId="0" applyFill="1" applyAlignment="1">
      <alignment/>
    </xf>
    <xf numFmtId="0" fontId="2" fillId="39" borderId="0" xfId="0" applyFont="1" applyFill="1" applyAlignment="1">
      <alignment/>
    </xf>
    <xf numFmtId="177" fontId="16" fillId="33" borderId="0" xfId="0" applyNumberFormat="1" applyFont="1" applyFill="1" applyAlignment="1">
      <alignment horizontal="right"/>
    </xf>
    <xf numFmtId="177" fontId="17" fillId="34" borderId="0" xfId="0" applyNumberFormat="1" applyFont="1" applyFill="1" applyAlignment="1">
      <alignment horizontal="right"/>
    </xf>
    <xf numFmtId="177" fontId="5" fillId="35" borderId="0" xfId="0" applyNumberFormat="1" applyFont="1" applyFill="1" applyAlignment="1">
      <alignment horizontal="right"/>
    </xf>
    <xf numFmtId="177" fontId="5" fillId="36" borderId="0" xfId="0" applyNumberFormat="1" applyFont="1" applyFill="1" applyAlignment="1">
      <alignment horizontal="right"/>
    </xf>
    <xf numFmtId="177" fontId="5" fillId="37" borderId="0" xfId="0" applyNumberFormat="1" applyFont="1" applyFill="1" applyAlignment="1">
      <alignment horizontal="right"/>
    </xf>
    <xf numFmtId="177" fontId="5" fillId="38" borderId="0" xfId="0" applyNumberFormat="1" applyFont="1" applyFill="1" applyAlignment="1">
      <alignment horizontal="right"/>
    </xf>
    <xf numFmtId="177" fontId="19" fillId="39" borderId="0" xfId="0" applyNumberFormat="1" applyFont="1" applyFill="1" applyBorder="1" applyAlignment="1">
      <alignment vertical="top"/>
    </xf>
    <xf numFmtId="177" fontId="0" fillId="0" borderId="0" xfId="0" applyNumberFormat="1" applyFill="1" applyAlignment="1">
      <alignment/>
    </xf>
    <xf numFmtId="177" fontId="57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/>
    </xf>
    <xf numFmtId="177" fontId="0" fillId="0" borderId="0" xfId="0" applyNumberFormat="1" applyAlignment="1">
      <alignment/>
    </xf>
    <xf numFmtId="15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16" fillId="33" borderId="0" xfId="0" applyFont="1" applyFill="1" applyAlignment="1">
      <alignment horizontal="right"/>
    </xf>
    <xf numFmtId="16" fontId="0" fillId="0" borderId="0" xfId="0" applyNumberFormat="1" applyFill="1" applyAlignment="1">
      <alignment horizontal="right"/>
    </xf>
    <xf numFmtId="10" fontId="0" fillId="0" borderId="0" xfId="0" applyNumberFormat="1" applyFill="1" applyAlignment="1">
      <alignment horizontal="right"/>
    </xf>
    <xf numFmtId="0" fontId="2" fillId="35" borderId="0" xfId="0" applyFont="1" applyFill="1" applyAlignment="1">
      <alignment horizontal="right"/>
    </xf>
    <xf numFmtId="0" fontId="2" fillId="36" borderId="0" xfId="0" applyFont="1" applyFill="1" applyAlignment="1">
      <alignment horizontal="right"/>
    </xf>
    <xf numFmtId="0" fontId="2" fillId="37" borderId="0" xfId="0" applyFont="1" applyFill="1" applyAlignment="1">
      <alignment horizontal="right"/>
    </xf>
    <xf numFmtId="0" fontId="2" fillId="38" borderId="0" xfId="0" applyFont="1" applyFill="1" applyAlignment="1">
      <alignment horizontal="right"/>
    </xf>
    <xf numFmtId="0" fontId="2" fillId="39" borderId="0" xfId="0" applyFont="1" applyFill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35" borderId="56" xfId="0" applyFont="1" applyFill="1" applyBorder="1" applyAlignment="1">
      <alignment/>
    </xf>
    <xf numFmtId="0" fontId="0" fillId="35" borderId="85" xfId="0" applyFill="1" applyBorder="1" applyAlignment="1">
      <alignment/>
    </xf>
    <xf numFmtId="21" fontId="2" fillId="0" borderId="0" xfId="0" applyNumberFormat="1" applyFont="1" applyFill="1" applyAlignment="1">
      <alignment horizontal="right"/>
    </xf>
    <xf numFmtId="10" fontId="0" fillId="0" borderId="0" xfId="0" applyNumberFormat="1" applyFill="1" applyAlignment="1">
      <alignment/>
    </xf>
    <xf numFmtId="10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5" fontId="0" fillId="0" borderId="0" xfId="0" applyNumberFormat="1" applyFill="1" applyAlignment="1">
      <alignment/>
    </xf>
    <xf numFmtId="45" fontId="2" fillId="0" borderId="0" xfId="0" applyNumberFormat="1" applyFont="1" applyFill="1" applyBorder="1" applyAlignment="1">
      <alignment horizontal="right"/>
    </xf>
    <xf numFmtId="0" fontId="2" fillId="37" borderId="87" xfId="0" applyFont="1" applyFill="1" applyBorder="1" applyAlignment="1">
      <alignment horizontal="right"/>
    </xf>
    <xf numFmtId="0" fontId="0" fillId="37" borderId="88" xfId="0" applyFill="1" applyBorder="1" applyAlignment="1">
      <alignment/>
    </xf>
    <xf numFmtId="0" fontId="2" fillId="36" borderId="76" xfId="0" applyFont="1" applyFill="1" applyBorder="1" applyAlignment="1">
      <alignment horizontal="right"/>
    </xf>
    <xf numFmtId="0" fontId="0" fillId="36" borderId="85" xfId="0" applyFill="1" applyBorder="1" applyAlignment="1">
      <alignment/>
    </xf>
    <xf numFmtId="0" fontId="0" fillId="36" borderId="77" xfId="0" applyFill="1" applyBorder="1" applyAlignment="1">
      <alignment/>
    </xf>
    <xf numFmtId="0" fontId="0" fillId="36" borderId="78" xfId="0" applyFill="1" applyBorder="1" applyAlignment="1">
      <alignment/>
    </xf>
    <xf numFmtId="0" fontId="0" fillId="36" borderId="81" xfId="0" applyFill="1" applyBorder="1" applyAlignment="1">
      <alignment/>
    </xf>
    <xf numFmtId="0" fontId="17" fillId="34" borderId="89" xfId="0" applyFont="1" applyFill="1" applyBorder="1" applyAlignment="1">
      <alignment horizontal="right"/>
    </xf>
    <xf numFmtId="0" fontId="18" fillId="34" borderId="84" xfId="0" applyFont="1" applyFill="1" applyBorder="1" applyAlignment="1">
      <alignment/>
    </xf>
    <xf numFmtId="0" fontId="18" fillId="34" borderId="82" xfId="0" applyFont="1" applyFill="1" applyBorder="1" applyAlignment="1">
      <alignment/>
    </xf>
    <xf numFmtId="0" fontId="18" fillId="34" borderId="83" xfId="0" applyFont="1" applyFill="1" applyBorder="1" applyAlignment="1">
      <alignment/>
    </xf>
    <xf numFmtId="45" fontId="0" fillId="0" borderId="0" xfId="0" applyNumberFormat="1" applyFill="1" applyAlignment="1">
      <alignment/>
    </xf>
    <xf numFmtId="45" fontId="16" fillId="33" borderId="0" xfId="0" applyNumberFormat="1" applyFont="1" applyFill="1" applyAlignment="1">
      <alignment horizontal="right"/>
    </xf>
    <xf numFmtId="45" fontId="17" fillId="34" borderId="0" xfId="0" applyNumberFormat="1" applyFont="1" applyFill="1" applyAlignment="1">
      <alignment horizontal="right"/>
    </xf>
    <xf numFmtId="45" fontId="5" fillId="35" borderId="0" xfId="0" applyNumberFormat="1" applyFont="1" applyFill="1" applyAlignment="1">
      <alignment horizontal="right"/>
    </xf>
    <xf numFmtId="45" fontId="5" fillId="36" borderId="0" xfId="0" applyNumberFormat="1" applyFont="1" applyFill="1" applyAlignment="1">
      <alignment horizontal="right"/>
    </xf>
    <xf numFmtId="45" fontId="5" fillId="37" borderId="0" xfId="0" applyNumberFormat="1" applyFont="1" applyFill="1" applyAlignment="1">
      <alignment horizontal="right"/>
    </xf>
    <xf numFmtId="45" fontId="5" fillId="38" borderId="0" xfId="0" applyNumberFormat="1" applyFont="1" applyFill="1" applyAlignment="1">
      <alignment horizontal="right"/>
    </xf>
    <xf numFmtId="177" fontId="58" fillId="0" borderId="0" xfId="0" applyNumberFormat="1" applyFont="1" applyFill="1" applyAlignment="1">
      <alignment horizontal="right" vertical="top"/>
    </xf>
    <xf numFmtId="177" fontId="0" fillId="0" borderId="0" xfId="0" applyNumberFormat="1" applyFont="1" applyFill="1" applyAlignment="1">
      <alignment/>
    </xf>
    <xf numFmtId="0" fontId="58" fillId="0" borderId="0" xfId="0" applyFont="1" applyFill="1" applyAlignment="1">
      <alignment horizontal="left" vertical="top"/>
    </xf>
    <xf numFmtId="1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0" fillId="40" borderId="0" xfId="0" applyFill="1" applyAlignment="1">
      <alignment/>
    </xf>
    <xf numFmtId="21" fontId="0" fillId="40" borderId="0" xfId="0" applyNumberFormat="1" applyFill="1" applyAlignment="1">
      <alignment/>
    </xf>
    <xf numFmtId="177" fontId="0" fillId="40" borderId="0" xfId="0" applyNumberFormat="1" applyFill="1" applyAlignment="1">
      <alignment/>
    </xf>
    <xf numFmtId="0" fontId="8" fillId="0" borderId="0" xfId="0" applyFont="1" applyFill="1" applyBorder="1" applyAlignment="1">
      <alignment horizontal="right"/>
    </xf>
    <xf numFmtId="0" fontId="9" fillId="33" borderId="0" xfId="0" applyFont="1" applyFill="1" applyAlignment="1">
      <alignment horizontal="right"/>
    </xf>
    <xf numFmtId="0" fontId="18" fillId="34" borderId="0" xfId="0" applyFont="1" applyFill="1" applyAlignment="1">
      <alignment horizontal="right"/>
    </xf>
    <xf numFmtId="45" fontId="0" fillId="0" borderId="0" xfId="0" applyNumberFormat="1" applyFill="1" applyAlignment="1">
      <alignment horizontal="right"/>
    </xf>
    <xf numFmtId="0" fontId="0" fillId="35" borderId="0" xfId="0" applyFill="1" applyAlignment="1">
      <alignment horizontal="right"/>
    </xf>
    <xf numFmtId="0" fontId="0" fillId="36" borderId="0" xfId="0" applyFill="1" applyAlignment="1">
      <alignment horizontal="right"/>
    </xf>
    <xf numFmtId="0" fontId="0" fillId="37" borderId="0" xfId="0" applyFill="1" applyAlignment="1">
      <alignment horizontal="right"/>
    </xf>
    <xf numFmtId="0" fontId="0" fillId="38" borderId="0" xfId="0" applyFill="1" applyAlignment="1">
      <alignment horizontal="right"/>
    </xf>
    <xf numFmtId="0" fontId="0" fillId="41" borderId="0" xfId="0" applyFill="1" applyAlignment="1">
      <alignment/>
    </xf>
    <xf numFmtId="0" fontId="0" fillId="41" borderId="0" xfId="0" applyFill="1" applyAlignment="1">
      <alignment horizontal="right"/>
    </xf>
    <xf numFmtId="45" fontId="5" fillId="41" borderId="0" xfId="0" applyNumberFormat="1" applyFont="1" applyFill="1" applyAlignment="1">
      <alignment horizontal="right"/>
    </xf>
    <xf numFmtId="0" fontId="2" fillId="41" borderId="0" xfId="0" applyFont="1" applyFill="1" applyAlignment="1">
      <alignment/>
    </xf>
    <xf numFmtId="47" fontId="0" fillId="0" borderId="0" xfId="0" applyNumberFormat="1" applyAlignment="1">
      <alignment/>
    </xf>
    <xf numFmtId="0" fontId="0" fillId="35" borderId="82" xfId="0" applyFill="1" applyBorder="1" applyAlignment="1">
      <alignment/>
    </xf>
    <xf numFmtId="0" fontId="0" fillId="35" borderId="90" xfId="0" applyFill="1" applyBorder="1" applyAlignment="1">
      <alignment/>
    </xf>
    <xf numFmtId="0" fontId="0" fillId="37" borderId="91" xfId="0" applyFill="1" applyBorder="1" applyAlignment="1">
      <alignment/>
    </xf>
    <xf numFmtId="0" fontId="0" fillId="36" borderId="92" xfId="0" applyFill="1" applyBorder="1" applyAlignment="1">
      <alignment/>
    </xf>
    <xf numFmtId="0" fontId="0" fillId="37" borderId="93" xfId="0" applyFill="1" applyBorder="1" applyAlignment="1">
      <alignment/>
    </xf>
    <xf numFmtId="46" fontId="0" fillId="0" borderId="0" xfId="0" applyNumberFormat="1" applyAlignment="1">
      <alignment vertical="center" wrapText="1"/>
    </xf>
    <xf numFmtId="0" fontId="0" fillId="37" borderId="94" xfId="0" applyFill="1" applyBorder="1" applyAlignment="1">
      <alignment/>
    </xf>
    <xf numFmtId="0" fontId="0" fillId="37" borderId="95" xfId="0" applyFill="1" applyBorder="1" applyAlignment="1">
      <alignment/>
    </xf>
    <xf numFmtId="0" fontId="0" fillId="36" borderId="96" xfId="0" applyFill="1" applyBorder="1" applyAlignment="1">
      <alignment/>
    </xf>
    <xf numFmtId="177" fontId="5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77" fontId="19" fillId="0" borderId="0" xfId="0" applyNumberFormat="1" applyFont="1" applyFill="1" applyBorder="1" applyAlignment="1">
      <alignment vertical="top"/>
    </xf>
    <xf numFmtId="0" fontId="0" fillId="38" borderId="83" xfId="0" applyFill="1" applyBorder="1" applyAlignment="1">
      <alignment/>
    </xf>
    <xf numFmtId="0" fontId="0" fillId="38" borderId="95" xfId="0" applyFill="1" applyBorder="1" applyAlignment="1">
      <alignment/>
    </xf>
    <xf numFmtId="0" fontId="0" fillId="39" borderId="97" xfId="0" applyFill="1" applyBorder="1" applyAlignment="1">
      <alignment/>
    </xf>
    <xf numFmtId="0" fontId="18" fillId="34" borderId="98" xfId="0" applyFont="1" applyFill="1" applyBorder="1" applyAlignment="1">
      <alignment/>
    </xf>
    <xf numFmtId="0" fontId="0" fillId="36" borderId="99" xfId="0" applyFill="1" applyBorder="1" applyAlignment="1">
      <alignment/>
    </xf>
    <xf numFmtId="0" fontId="0" fillId="36" borderId="90" xfId="0" applyFill="1" applyBorder="1" applyAlignment="1">
      <alignment/>
    </xf>
    <xf numFmtId="0" fontId="0" fillId="39" borderId="99" xfId="0" applyFill="1" applyBorder="1" applyAlignment="1">
      <alignment/>
    </xf>
    <xf numFmtId="0" fontId="0" fillId="39" borderId="83" xfId="0" applyFill="1" applyBorder="1" applyAlignment="1">
      <alignment/>
    </xf>
    <xf numFmtId="0" fontId="0" fillId="39" borderId="91" xfId="0" applyFill="1" applyBorder="1" applyAlignment="1">
      <alignment/>
    </xf>
    <xf numFmtId="0" fontId="0" fillId="39" borderId="100" xfId="0" applyFill="1" applyBorder="1" applyAlignment="1">
      <alignment/>
    </xf>
    <xf numFmtId="45" fontId="0" fillId="0" borderId="0" xfId="0" applyNumberFormat="1" applyAlignment="1">
      <alignment/>
    </xf>
    <xf numFmtId="176" fontId="16" fillId="33" borderId="0" xfId="0" applyNumberFormat="1" applyFont="1" applyFill="1" applyAlignment="1">
      <alignment horizontal="right"/>
    </xf>
    <xf numFmtId="176" fontId="17" fillId="34" borderId="0" xfId="0" applyNumberFormat="1" applyFont="1" applyFill="1" applyAlignment="1">
      <alignment horizontal="right"/>
    </xf>
    <xf numFmtId="176" fontId="5" fillId="35" borderId="0" xfId="0" applyNumberFormat="1" applyFont="1" applyFill="1" applyAlignment="1">
      <alignment horizontal="right"/>
    </xf>
    <xf numFmtId="176" fontId="0" fillId="0" borderId="0" xfId="0" applyNumberFormat="1" applyAlignment="1">
      <alignment horizontal="right"/>
    </xf>
    <xf numFmtId="176" fontId="5" fillId="36" borderId="0" xfId="0" applyNumberFormat="1" applyFont="1" applyFill="1" applyAlignment="1">
      <alignment horizontal="right"/>
    </xf>
    <xf numFmtId="176" fontId="5" fillId="37" borderId="0" xfId="0" applyNumberFormat="1" applyFont="1" applyFill="1" applyAlignment="1">
      <alignment horizontal="right"/>
    </xf>
    <xf numFmtId="176" fontId="5" fillId="38" borderId="0" xfId="0" applyNumberFormat="1" applyFont="1" applyFill="1" applyAlignment="1">
      <alignment horizontal="right"/>
    </xf>
    <xf numFmtId="176" fontId="5" fillId="41" borderId="0" xfId="0" applyNumberFormat="1" applyFont="1" applyFill="1" applyAlignment="1">
      <alignment horizontal="right"/>
    </xf>
    <xf numFmtId="0" fontId="0" fillId="39" borderId="101" xfId="0" applyFill="1" applyBorder="1" applyAlignment="1">
      <alignment/>
    </xf>
    <xf numFmtId="0" fontId="0" fillId="36" borderId="102" xfId="0" applyFill="1" applyBorder="1" applyAlignment="1">
      <alignment/>
    </xf>
    <xf numFmtId="0" fontId="0" fillId="37" borderId="103" xfId="0" applyFill="1" applyBorder="1" applyAlignment="1">
      <alignment/>
    </xf>
    <xf numFmtId="0" fontId="0" fillId="39" borderId="95" xfId="0" applyFill="1" applyBorder="1" applyAlignment="1">
      <alignment/>
    </xf>
    <xf numFmtId="177" fontId="2" fillId="0" borderId="0" xfId="0" applyNumberFormat="1" applyFont="1" applyFill="1" applyBorder="1" applyAlignment="1">
      <alignment horizontal="left"/>
    </xf>
    <xf numFmtId="15" fontId="13" fillId="0" borderId="18" xfId="0" applyNumberFormat="1" applyFont="1" applyFill="1" applyBorder="1" applyAlignment="1" quotePrefix="1">
      <alignment horizontal="center"/>
    </xf>
    <xf numFmtId="0" fontId="9" fillId="33" borderId="104" xfId="0" applyFont="1" applyFill="1" applyBorder="1" applyAlignment="1">
      <alignment/>
    </xf>
    <xf numFmtId="0" fontId="12" fillId="35" borderId="105" xfId="0" applyFont="1" applyFill="1" applyBorder="1" applyAlignment="1">
      <alignment horizontal="center"/>
    </xf>
    <xf numFmtId="0" fontId="12" fillId="35" borderId="106" xfId="0" applyFont="1" applyFill="1" applyBorder="1" applyAlignment="1">
      <alignment horizontal="center"/>
    </xf>
    <xf numFmtId="0" fontId="12" fillId="35" borderId="107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textRotation="180"/>
    </xf>
    <xf numFmtId="0" fontId="13" fillId="0" borderId="20" xfId="0" applyFont="1" applyFill="1" applyBorder="1" applyAlignment="1">
      <alignment horizontal="center" textRotation="180"/>
    </xf>
    <xf numFmtId="0" fontId="14" fillId="34" borderId="48" xfId="0" applyFont="1" applyFill="1" applyBorder="1" applyAlignment="1">
      <alignment horizontal="left" vertical="center" wrapText="1"/>
    </xf>
    <xf numFmtId="0" fontId="14" fillId="34" borderId="0" xfId="0" applyFont="1" applyFill="1" applyBorder="1" applyAlignment="1">
      <alignment horizontal="left" vertical="center" wrapText="1"/>
    </xf>
    <xf numFmtId="0" fontId="13" fillId="0" borderId="108" xfId="0" applyFont="1" applyFill="1" applyBorder="1" applyAlignment="1">
      <alignment horizontal="center" textRotation="180"/>
    </xf>
    <xf numFmtId="0" fontId="13" fillId="0" borderId="50" xfId="0" applyFont="1" applyFill="1" applyBorder="1" applyAlignment="1">
      <alignment horizontal="center" textRotation="180"/>
    </xf>
    <xf numFmtId="0" fontId="13" fillId="0" borderId="109" xfId="0" applyFont="1" applyFill="1" applyBorder="1" applyAlignment="1">
      <alignment horizontal="center" textRotation="180"/>
    </xf>
    <xf numFmtId="0" fontId="14" fillId="35" borderId="71" xfId="0" applyFont="1" applyFill="1" applyBorder="1" applyAlignment="1">
      <alignment horizontal="left" vertical="center" wrapText="1"/>
    </xf>
    <xf numFmtId="0" fontId="14" fillId="35" borderId="0" xfId="0" applyFont="1" applyFill="1" applyBorder="1" applyAlignment="1">
      <alignment horizontal="left" vertical="center" wrapText="1"/>
    </xf>
    <xf numFmtId="0" fontId="13" fillId="0" borderId="72" xfId="0" applyFont="1" applyFill="1" applyBorder="1" applyAlignment="1">
      <alignment horizontal="center" textRotation="180"/>
    </xf>
    <xf numFmtId="0" fontId="13" fillId="0" borderId="110" xfId="0" applyFont="1" applyFill="1" applyBorder="1" applyAlignment="1">
      <alignment horizontal="center" textRotation="180"/>
    </xf>
    <xf numFmtId="0" fontId="14" fillId="36" borderId="71" xfId="0" applyFont="1" applyFill="1" applyBorder="1" applyAlignment="1">
      <alignment horizontal="left" vertical="center" wrapText="1"/>
    </xf>
    <xf numFmtId="0" fontId="14" fillId="36" borderId="0" xfId="0" applyFont="1" applyFill="1" applyBorder="1" applyAlignment="1">
      <alignment horizontal="left" vertical="center" wrapText="1"/>
    </xf>
    <xf numFmtId="0" fontId="14" fillId="37" borderId="71" xfId="0" applyFont="1" applyFill="1" applyBorder="1" applyAlignment="1">
      <alignment horizontal="left" vertical="center" wrapText="1"/>
    </xf>
    <xf numFmtId="0" fontId="14" fillId="37" borderId="0" xfId="0" applyFont="1" applyFill="1" applyBorder="1" applyAlignment="1">
      <alignment horizontal="left" vertical="center" wrapText="1"/>
    </xf>
    <xf numFmtId="0" fontId="14" fillId="38" borderId="71" xfId="0" applyFont="1" applyFill="1" applyBorder="1" applyAlignment="1">
      <alignment horizontal="left" vertical="center" wrapText="1"/>
    </xf>
    <xf numFmtId="0" fontId="14" fillId="38" borderId="0" xfId="0" applyFont="1" applyFill="1" applyBorder="1" applyAlignment="1">
      <alignment horizontal="left" vertical="center" wrapText="1"/>
    </xf>
    <xf numFmtId="0" fontId="14" fillId="39" borderId="71" xfId="0" applyFont="1" applyFill="1" applyBorder="1" applyAlignment="1">
      <alignment horizontal="left" vertical="center" wrapText="1"/>
    </xf>
    <xf numFmtId="0" fontId="14" fillId="39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3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name val="Cambria"/>
        <color rgb="FF00B050"/>
      </font>
    </dxf>
    <dxf>
      <font>
        <b/>
        <i val="0"/>
        <color indexed="10"/>
      </font>
    </dxf>
    <dxf>
      <font>
        <b/>
        <i val="0"/>
        <name val="Cambria"/>
        <color rgb="FF00B050"/>
      </font>
    </dxf>
    <dxf>
      <font>
        <b/>
        <i val="0"/>
        <color indexed="10"/>
      </font>
    </dxf>
    <dxf>
      <font>
        <b/>
        <i val="0"/>
        <name val="Cambria"/>
        <color indexed="17"/>
      </font>
    </dxf>
    <dxf>
      <font>
        <b/>
        <i val="0"/>
        <name val="Cambria"/>
        <color rgb="FF00B050"/>
      </font>
    </dxf>
    <dxf>
      <font>
        <b/>
        <i val="0"/>
        <color indexed="10"/>
      </font>
    </dxf>
    <dxf>
      <font>
        <b/>
        <i val="0"/>
        <name val="Cambria"/>
        <color indexed="17"/>
      </font>
    </dxf>
    <dxf>
      <font>
        <b/>
        <i val="0"/>
        <name val="Cambria"/>
        <color rgb="FF00B050"/>
      </font>
    </dxf>
    <dxf>
      <font>
        <b/>
        <i val="0"/>
        <color indexed="10"/>
      </font>
    </dxf>
    <dxf>
      <font>
        <b/>
        <i val="0"/>
        <name val="Cambria"/>
        <color indexed="17"/>
      </font>
    </dxf>
    <dxf>
      <font>
        <b/>
        <i val="0"/>
        <name val="Cambria"/>
        <color rgb="FF00B050"/>
      </font>
    </dxf>
    <dxf>
      <font>
        <b/>
        <i val="0"/>
        <color indexed="10"/>
      </font>
    </dxf>
    <dxf>
      <font>
        <b/>
        <i val="0"/>
        <name val="Cambria"/>
        <color indexed="17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B05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ill>
        <patternFill patternType="solid">
          <fgColor rgb="FFFFFF00"/>
          <bgColor rgb="FF000000"/>
        </patternFill>
      </fill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B05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</xdr:row>
      <xdr:rowOff>0</xdr:rowOff>
    </xdr:from>
    <xdr:ext cx="304800" cy="314325"/>
    <xdr:sp>
      <xdr:nvSpPr>
        <xdr:cNvPr id="1" name="AutoShape 48" descr="http://stainlandlions.esy.es/Forum/attachment.php?aid=55"/>
        <xdr:cNvSpPr>
          <a:spLocks noChangeAspect="1"/>
        </xdr:cNvSpPr>
      </xdr:nvSpPr>
      <xdr:spPr>
        <a:xfrm>
          <a:off x="4295775" y="7620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304800" cy="314325"/>
    <xdr:sp>
      <xdr:nvSpPr>
        <xdr:cNvPr id="2" name="AutoShape 48" descr="http://stainlandlions.esy.es/Forum/attachment.php?aid=55"/>
        <xdr:cNvSpPr>
          <a:spLocks noChangeAspect="1"/>
        </xdr:cNvSpPr>
      </xdr:nvSpPr>
      <xdr:spPr>
        <a:xfrm>
          <a:off x="5514975" y="15240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3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9.7109375" style="0" customWidth="1"/>
    <col min="3" max="3" width="13.00390625" style="0" bestFit="1" customWidth="1"/>
    <col min="4" max="4" width="11.140625" style="0" bestFit="1" customWidth="1"/>
    <col min="5" max="5" width="6.8515625" style="0" bestFit="1" customWidth="1"/>
    <col min="6" max="6" width="9.00390625" style="0" bestFit="1" customWidth="1"/>
    <col min="7" max="7" width="7.00390625" style="0" bestFit="1" customWidth="1"/>
    <col min="8" max="8" width="6.7109375" style="0" bestFit="1" customWidth="1"/>
    <col min="9" max="9" width="12.8515625" style="0" bestFit="1" customWidth="1"/>
    <col min="10" max="10" width="7.28125" style="0" bestFit="1" customWidth="1"/>
    <col min="11" max="11" width="6.8515625" style="0" bestFit="1" customWidth="1"/>
    <col min="12" max="12" width="8.57421875" style="0" bestFit="1" customWidth="1"/>
    <col min="13" max="15" width="6.28125" style="0" bestFit="1" customWidth="1"/>
    <col min="16" max="16" width="8.28125" style="0" bestFit="1" customWidth="1"/>
    <col min="17" max="18" width="7.00390625" style="0" bestFit="1" customWidth="1"/>
    <col min="19" max="19" width="6.7109375" style="0" bestFit="1" customWidth="1"/>
    <col min="20" max="20" width="7.140625" style="0" bestFit="1" customWidth="1"/>
    <col min="21" max="21" width="8.7109375" style="0" bestFit="1" customWidth="1"/>
    <col min="22" max="22" width="9.421875" style="0" bestFit="1" customWidth="1"/>
    <col min="23" max="23" width="5.7109375" style="0" bestFit="1" customWidth="1"/>
    <col min="24" max="24" width="5.140625" style="0" bestFit="1" customWidth="1"/>
    <col min="25" max="25" width="3.28125" style="0" bestFit="1" customWidth="1"/>
    <col min="26" max="26" width="4.00390625" style="0" bestFit="1" customWidth="1"/>
  </cols>
  <sheetData>
    <row r="1" ht="15.75" thickBot="1"/>
    <row r="2" spans="2:25" ht="33" thickBot="1" thickTop="1">
      <c r="B2" s="26" t="s">
        <v>323</v>
      </c>
      <c r="T2" s="347" t="s">
        <v>312</v>
      </c>
      <c r="U2" s="348"/>
      <c r="V2" s="348"/>
      <c r="W2" s="348"/>
      <c r="X2" s="348"/>
      <c r="Y2" s="349"/>
    </row>
    <row r="3" ht="15.75" thickTop="1"/>
    <row r="4" ht="15.75" thickBot="1"/>
    <row r="5" spans="2:26" ht="16.5" thickBot="1" thickTop="1">
      <c r="B5" s="27"/>
      <c r="C5" s="28"/>
      <c r="D5" s="28"/>
      <c r="E5" s="29">
        <v>1</v>
      </c>
      <c r="F5" s="30">
        <v>2</v>
      </c>
      <c r="G5" s="30">
        <v>3</v>
      </c>
      <c r="H5" s="30">
        <v>4</v>
      </c>
      <c r="I5" s="30">
        <v>5</v>
      </c>
      <c r="J5" s="30">
        <v>6</v>
      </c>
      <c r="K5" s="30">
        <v>7</v>
      </c>
      <c r="L5" s="30">
        <v>8</v>
      </c>
      <c r="M5" s="30">
        <v>9</v>
      </c>
      <c r="N5" s="30">
        <v>10</v>
      </c>
      <c r="O5" s="30">
        <v>11</v>
      </c>
      <c r="P5" s="30">
        <v>12</v>
      </c>
      <c r="Q5" s="30">
        <v>13</v>
      </c>
      <c r="R5" s="30">
        <v>14</v>
      </c>
      <c r="S5" s="30">
        <v>15</v>
      </c>
      <c r="T5" s="30">
        <v>16</v>
      </c>
      <c r="U5" s="30">
        <v>17</v>
      </c>
      <c r="V5" s="30">
        <v>18</v>
      </c>
      <c r="W5" s="30">
        <v>19</v>
      </c>
      <c r="X5" s="30">
        <v>20</v>
      </c>
      <c r="Y5" s="31"/>
      <c r="Z5" s="32"/>
    </row>
    <row r="6" spans="2:26" ht="15" customHeight="1" thickBot="1">
      <c r="B6" s="33"/>
      <c r="C6" s="34"/>
      <c r="D6" s="35"/>
      <c r="E6" s="36">
        <v>42750</v>
      </c>
      <c r="F6" s="36">
        <v>42757</v>
      </c>
      <c r="G6" s="36">
        <v>42799</v>
      </c>
      <c r="H6" s="36">
        <v>42827</v>
      </c>
      <c r="I6" s="37" t="s">
        <v>471</v>
      </c>
      <c r="J6" s="36">
        <v>42875</v>
      </c>
      <c r="K6" s="37">
        <v>42897</v>
      </c>
      <c r="L6" s="37">
        <v>42904</v>
      </c>
      <c r="M6" s="37">
        <v>42921</v>
      </c>
      <c r="N6" s="37">
        <v>42935</v>
      </c>
      <c r="O6" s="37">
        <v>42946</v>
      </c>
      <c r="P6" s="37">
        <v>42974</v>
      </c>
      <c r="Q6" s="37">
        <v>42981</v>
      </c>
      <c r="R6" s="37">
        <v>42985</v>
      </c>
      <c r="S6" s="37">
        <v>43016</v>
      </c>
      <c r="T6" s="37">
        <v>43044</v>
      </c>
      <c r="U6" s="37">
        <v>43065</v>
      </c>
      <c r="V6" s="345">
        <v>43107</v>
      </c>
      <c r="W6" s="36" t="s">
        <v>313</v>
      </c>
      <c r="X6" s="38" t="s">
        <v>313</v>
      </c>
      <c r="Y6" s="39"/>
      <c r="Z6" s="40"/>
    </row>
    <row r="7" spans="2:26" ht="91.5" customHeight="1" thickBot="1">
      <c r="B7" s="350"/>
      <c r="C7" s="351"/>
      <c r="D7" s="41"/>
      <c r="E7" s="42" t="s">
        <v>213</v>
      </c>
      <c r="F7" s="43" t="s">
        <v>331</v>
      </c>
      <c r="G7" s="43" t="s">
        <v>214</v>
      </c>
      <c r="H7" s="43" t="s">
        <v>206</v>
      </c>
      <c r="I7" s="43" t="s">
        <v>208</v>
      </c>
      <c r="J7" s="43" t="s">
        <v>207</v>
      </c>
      <c r="K7" s="43" t="s">
        <v>209</v>
      </c>
      <c r="L7" s="43" t="s">
        <v>212</v>
      </c>
      <c r="M7" s="43" t="s">
        <v>472</v>
      </c>
      <c r="N7" s="43" t="s">
        <v>473</v>
      </c>
      <c r="O7" s="43" t="s">
        <v>476</v>
      </c>
      <c r="P7" s="43" t="s">
        <v>479</v>
      </c>
      <c r="Q7" s="43" t="s">
        <v>481</v>
      </c>
      <c r="R7" s="43" t="s">
        <v>482</v>
      </c>
      <c r="S7" s="43" t="s">
        <v>484</v>
      </c>
      <c r="T7" s="43" t="s">
        <v>486</v>
      </c>
      <c r="U7" s="43" t="s">
        <v>487</v>
      </c>
      <c r="V7" s="43" t="s">
        <v>584</v>
      </c>
      <c r="W7" s="42" t="s">
        <v>204</v>
      </c>
      <c r="X7" s="43" t="s">
        <v>205</v>
      </c>
      <c r="Y7" s="352" t="s">
        <v>314</v>
      </c>
      <c r="Z7" s="353" t="s">
        <v>315</v>
      </c>
    </row>
    <row r="8" spans="2:26" s="4" customFormat="1" ht="15.75" customHeight="1" thickBot="1">
      <c r="B8" s="44"/>
      <c r="C8" s="45"/>
      <c r="D8" s="46"/>
      <c r="E8" s="47" t="s">
        <v>330</v>
      </c>
      <c r="F8" s="47" t="s">
        <v>332</v>
      </c>
      <c r="G8" s="48" t="s">
        <v>317</v>
      </c>
      <c r="H8" s="48" t="s">
        <v>317</v>
      </c>
      <c r="I8" s="48" t="s">
        <v>318</v>
      </c>
      <c r="J8" s="48" t="s">
        <v>317</v>
      </c>
      <c r="K8" s="48" t="s">
        <v>317</v>
      </c>
      <c r="L8" s="48" t="s">
        <v>333</v>
      </c>
      <c r="M8" s="48" t="s">
        <v>317</v>
      </c>
      <c r="N8" s="48" t="s">
        <v>474</v>
      </c>
      <c r="O8" s="48" t="s">
        <v>477</v>
      </c>
      <c r="P8" s="48" t="s">
        <v>541</v>
      </c>
      <c r="Q8" s="48" t="s">
        <v>317</v>
      </c>
      <c r="R8" s="48" t="s">
        <v>483</v>
      </c>
      <c r="S8" s="48" t="s">
        <v>485</v>
      </c>
      <c r="T8" s="48" t="s">
        <v>485</v>
      </c>
      <c r="U8" s="48" t="s">
        <v>317</v>
      </c>
      <c r="V8" s="48" t="s">
        <v>606</v>
      </c>
      <c r="W8" s="47" t="s">
        <v>316</v>
      </c>
      <c r="X8" s="47" t="s">
        <v>316</v>
      </c>
      <c r="Y8" s="352"/>
      <c r="Z8" s="353"/>
    </row>
    <row r="9" spans="2:26" s="4" customFormat="1" ht="15.75" customHeight="1" thickBot="1">
      <c r="B9" s="49" t="s">
        <v>210</v>
      </c>
      <c r="C9" s="50" t="s">
        <v>216</v>
      </c>
      <c r="D9" s="51" t="s">
        <v>217</v>
      </c>
      <c r="E9" s="52" t="s">
        <v>322</v>
      </c>
      <c r="F9" s="53" t="s">
        <v>320</v>
      </c>
      <c r="G9" s="53" t="s">
        <v>321</v>
      </c>
      <c r="H9" s="53" t="s">
        <v>321</v>
      </c>
      <c r="I9" s="53" t="s">
        <v>208</v>
      </c>
      <c r="J9" s="53" t="s">
        <v>322</v>
      </c>
      <c r="K9" s="53" t="s">
        <v>322</v>
      </c>
      <c r="L9" s="53" t="s">
        <v>321</v>
      </c>
      <c r="M9" s="53" t="s">
        <v>321</v>
      </c>
      <c r="N9" s="53" t="s">
        <v>475</v>
      </c>
      <c r="O9" s="53" t="s">
        <v>478</v>
      </c>
      <c r="P9" s="53" t="s">
        <v>480</v>
      </c>
      <c r="Q9" s="53" t="s">
        <v>322</v>
      </c>
      <c r="R9" s="53" t="s">
        <v>475</v>
      </c>
      <c r="S9" s="53" t="s">
        <v>321</v>
      </c>
      <c r="T9" s="53" t="s">
        <v>321</v>
      </c>
      <c r="U9" s="53" t="s">
        <v>321</v>
      </c>
      <c r="V9" s="53" t="s">
        <v>320</v>
      </c>
      <c r="W9" s="52" t="s">
        <v>319</v>
      </c>
      <c r="X9" s="53" t="s">
        <v>319</v>
      </c>
      <c r="Y9" s="352"/>
      <c r="Z9" s="353"/>
    </row>
    <row r="10" spans="2:26" ht="15.75" thickBot="1">
      <c r="B10" s="54">
        <v>1</v>
      </c>
      <c r="C10" s="55" t="s">
        <v>283</v>
      </c>
      <c r="D10" s="55" t="s">
        <v>269</v>
      </c>
      <c r="E10" s="346">
        <v>30</v>
      </c>
      <c r="F10" s="56">
        <v>30</v>
      </c>
      <c r="G10" s="57"/>
      <c r="H10" s="57">
        <v>30</v>
      </c>
      <c r="I10" s="57">
        <v>30</v>
      </c>
      <c r="J10" s="57">
        <v>30</v>
      </c>
      <c r="K10" s="57">
        <v>30</v>
      </c>
      <c r="L10" s="57"/>
      <c r="M10" s="57"/>
      <c r="N10" s="57">
        <v>30</v>
      </c>
      <c r="O10" s="57"/>
      <c r="P10" s="57"/>
      <c r="Q10" s="57"/>
      <c r="R10" s="57">
        <v>30</v>
      </c>
      <c r="S10" s="57"/>
      <c r="T10" s="57"/>
      <c r="U10" s="57"/>
      <c r="V10" s="57">
        <v>30</v>
      </c>
      <c r="W10" s="57"/>
      <c r="X10" s="58">
        <v>30</v>
      </c>
      <c r="Y10" s="55">
        <f aca="true" t="shared" si="0" ref="Y10:Y31">COUNT(E10:X10)</f>
        <v>10</v>
      </c>
      <c r="Z10" s="59">
        <f aca="true" t="shared" si="1" ref="Z10:Z31">IF(Y10&lt;9,SUM(E10:X10),SUM(LARGE(E10:X10,1),LARGE(E10:X10,2),LARGE(E10:X10,3),LARGE(E10:X10,4),LARGE(E10:X10,5),LARGE(E10:X10,6),LARGE(E10:X10,7),LARGE(E10:X10,8),LARGE(E10:X10,9)))</f>
        <v>270</v>
      </c>
    </row>
    <row r="11" spans="2:26" ht="15">
      <c r="B11" s="54">
        <v>2</v>
      </c>
      <c r="C11" s="55" t="s">
        <v>4</v>
      </c>
      <c r="D11" s="55" t="s">
        <v>5</v>
      </c>
      <c r="E11" s="56">
        <v>29</v>
      </c>
      <c r="F11" s="56"/>
      <c r="G11" s="57"/>
      <c r="H11" s="57"/>
      <c r="I11" s="57">
        <v>29</v>
      </c>
      <c r="J11" s="57"/>
      <c r="K11" s="57"/>
      <c r="L11" s="57"/>
      <c r="M11" s="57">
        <v>29</v>
      </c>
      <c r="N11" s="57">
        <v>29</v>
      </c>
      <c r="O11" s="57">
        <v>30</v>
      </c>
      <c r="P11" s="57"/>
      <c r="Q11" s="57"/>
      <c r="R11" s="57"/>
      <c r="S11" s="57"/>
      <c r="T11" s="57">
        <v>29</v>
      </c>
      <c r="U11" s="57">
        <v>30</v>
      </c>
      <c r="V11" s="57">
        <v>28</v>
      </c>
      <c r="W11" s="57">
        <v>24</v>
      </c>
      <c r="X11" s="346">
        <v>23</v>
      </c>
      <c r="Y11" s="55">
        <f t="shared" si="0"/>
        <v>10</v>
      </c>
      <c r="Z11" s="59">
        <f t="shared" si="1"/>
        <v>257</v>
      </c>
    </row>
    <row r="12" spans="2:26" ht="15">
      <c r="B12" s="54">
        <v>3</v>
      </c>
      <c r="C12" s="55" t="s">
        <v>389</v>
      </c>
      <c r="D12" s="55" t="s">
        <v>447</v>
      </c>
      <c r="E12" s="56"/>
      <c r="F12" s="56"/>
      <c r="G12" s="57"/>
      <c r="H12" s="57"/>
      <c r="I12" s="57">
        <v>28</v>
      </c>
      <c r="J12" s="57"/>
      <c r="K12" s="57">
        <v>26</v>
      </c>
      <c r="L12" s="57"/>
      <c r="M12" s="57"/>
      <c r="N12" s="57"/>
      <c r="O12" s="57"/>
      <c r="P12" s="57"/>
      <c r="Q12" s="57"/>
      <c r="R12" s="57"/>
      <c r="S12" s="57"/>
      <c r="T12" s="57">
        <v>30</v>
      </c>
      <c r="U12" s="57">
        <v>29</v>
      </c>
      <c r="V12" s="57">
        <v>27</v>
      </c>
      <c r="W12" s="57">
        <v>23</v>
      </c>
      <c r="X12" s="58">
        <v>26</v>
      </c>
      <c r="Y12" s="55">
        <f>COUNT(E12:X12)</f>
        <v>7</v>
      </c>
      <c r="Z12" s="59">
        <f>IF(Y12&lt;9,SUM(E12:X12),SUM(LARGE(E12:X12,1),LARGE(E12:X12,2),LARGE(E12:X12,3),LARGE(E12:X12,4),LARGE(E12:X12,5),LARGE(E12:X12,6),LARGE(E12:X12,7),LARGE(E12:X12,8),LARGE(E12:X12,9)))</f>
        <v>189</v>
      </c>
    </row>
    <row r="13" spans="2:26" ht="15">
      <c r="B13" s="54">
        <v>4</v>
      </c>
      <c r="C13" s="55" t="s">
        <v>22</v>
      </c>
      <c r="D13" s="55" t="s">
        <v>23</v>
      </c>
      <c r="E13" s="56"/>
      <c r="F13" s="56">
        <v>27</v>
      </c>
      <c r="G13" s="57"/>
      <c r="H13" s="57"/>
      <c r="I13" s="57">
        <v>25</v>
      </c>
      <c r="J13" s="57"/>
      <c r="K13" s="57">
        <v>25</v>
      </c>
      <c r="L13" s="57"/>
      <c r="M13" s="57">
        <v>26</v>
      </c>
      <c r="N13" s="57"/>
      <c r="O13" s="57"/>
      <c r="P13" s="57"/>
      <c r="Q13" s="57"/>
      <c r="R13" s="57"/>
      <c r="S13" s="57">
        <v>29</v>
      </c>
      <c r="T13" s="57"/>
      <c r="U13" s="57"/>
      <c r="V13" s="57">
        <v>24</v>
      </c>
      <c r="W13" s="57">
        <v>21</v>
      </c>
      <c r="X13" s="58"/>
      <c r="Y13" s="55">
        <f t="shared" si="0"/>
        <v>7</v>
      </c>
      <c r="Z13" s="59">
        <f t="shared" si="1"/>
        <v>177</v>
      </c>
    </row>
    <row r="14" spans="2:26" ht="15">
      <c r="B14" s="54">
        <v>5</v>
      </c>
      <c r="C14" s="55" t="s">
        <v>12</v>
      </c>
      <c r="D14" s="55" t="s">
        <v>13</v>
      </c>
      <c r="E14" s="56">
        <v>28</v>
      </c>
      <c r="F14" s="56">
        <v>29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>
        <v>29</v>
      </c>
      <c r="W14" s="57">
        <v>28</v>
      </c>
      <c r="X14" s="58">
        <v>28</v>
      </c>
      <c r="Y14" s="55">
        <f>COUNT(E14:X14)</f>
        <v>5</v>
      </c>
      <c r="Z14" s="59">
        <f>IF(Y14&lt;9,SUM(E14:X14),SUM(LARGE(E14:X14,1),LARGE(E14:X14,2),LARGE(E14:X14,3),LARGE(E14:X14,4),LARGE(E14:X14,5),LARGE(E14:X14,6),LARGE(E14:X14,7),LARGE(E14:X14,8),LARGE(E14:X14,9)))</f>
        <v>142</v>
      </c>
    </row>
    <row r="15" spans="2:26" ht="15">
      <c r="B15" s="54">
        <v>6</v>
      </c>
      <c r="C15" s="55" t="s">
        <v>14</v>
      </c>
      <c r="D15" s="55" t="s">
        <v>15</v>
      </c>
      <c r="E15" s="56"/>
      <c r="F15" s="56"/>
      <c r="G15" s="57"/>
      <c r="H15" s="57"/>
      <c r="I15" s="57">
        <v>27</v>
      </c>
      <c r="J15" s="57"/>
      <c r="K15" s="57"/>
      <c r="L15" s="57"/>
      <c r="M15" s="57">
        <v>24</v>
      </c>
      <c r="N15" s="57"/>
      <c r="O15" s="57"/>
      <c r="P15" s="57"/>
      <c r="Q15" s="57"/>
      <c r="R15" s="57"/>
      <c r="S15" s="57">
        <v>28</v>
      </c>
      <c r="T15" s="57"/>
      <c r="U15" s="57"/>
      <c r="V15" s="57"/>
      <c r="W15" s="57">
        <v>27</v>
      </c>
      <c r="X15" s="58">
        <v>24</v>
      </c>
      <c r="Y15" s="55">
        <f>COUNT(E15:X15)</f>
        <v>5</v>
      </c>
      <c r="Z15" s="59">
        <f>IF(Y15&lt;9,SUM(E15:X15),SUM(LARGE(E15:X15,1),LARGE(E15:X15,2),LARGE(E15:X15,3),LARGE(E15:X15,4),LARGE(E15:X15,5),LARGE(E15:X15,6),LARGE(E15:X15,7),LARGE(E15:X15,8),LARGE(E15:X15,9)))</f>
        <v>130</v>
      </c>
    </row>
    <row r="16" spans="2:26" ht="15">
      <c r="B16" s="54">
        <v>7</v>
      </c>
      <c r="C16" s="55" t="s">
        <v>0</v>
      </c>
      <c r="D16" s="55" t="s">
        <v>1</v>
      </c>
      <c r="E16" s="56"/>
      <c r="F16" s="56"/>
      <c r="G16" s="57"/>
      <c r="H16" s="57"/>
      <c r="I16" s="57"/>
      <c r="J16" s="57"/>
      <c r="K16" s="57">
        <v>29</v>
      </c>
      <c r="L16" s="57"/>
      <c r="M16" s="57"/>
      <c r="N16" s="57"/>
      <c r="O16" s="57"/>
      <c r="P16" s="57"/>
      <c r="Q16" s="57">
        <v>30</v>
      </c>
      <c r="R16" s="57"/>
      <c r="S16" s="57"/>
      <c r="T16" s="57"/>
      <c r="U16" s="57"/>
      <c r="V16" s="57"/>
      <c r="W16" s="57">
        <v>30</v>
      </c>
      <c r="X16" s="58">
        <v>29</v>
      </c>
      <c r="Y16" s="55">
        <f t="shared" si="0"/>
        <v>4</v>
      </c>
      <c r="Z16" s="59">
        <f t="shared" si="1"/>
        <v>118</v>
      </c>
    </row>
    <row r="17" spans="2:26" ht="15">
      <c r="B17" s="54">
        <v>8</v>
      </c>
      <c r="C17" s="55" t="s">
        <v>2</v>
      </c>
      <c r="D17" s="55" t="s">
        <v>3</v>
      </c>
      <c r="E17" s="56"/>
      <c r="F17" s="56"/>
      <c r="G17" s="57"/>
      <c r="H17" s="57"/>
      <c r="I17" s="57"/>
      <c r="J17" s="57"/>
      <c r="K17" s="57">
        <v>27</v>
      </c>
      <c r="L17" s="57"/>
      <c r="M17" s="57">
        <v>30</v>
      </c>
      <c r="N17" s="57"/>
      <c r="O17" s="57"/>
      <c r="P17" s="57"/>
      <c r="Q17" s="57">
        <v>29</v>
      </c>
      <c r="R17" s="57"/>
      <c r="S17" s="57"/>
      <c r="T17" s="57"/>
      <c r="U17" s="57"/>
      <c r="V17" s="57"/>
      <c r="W17" s="57">
        <v>26</v>
      </c>
      <c r="X17" s="58"/>
      <c r="Y17" s="55">
        <f t="shared" si="0"/>
        <v>4</v>
      </c>
      <c r="Z17" s="59">
        <f t="shared" si="1"/>
        <v>112</v>
      </c>
    </row>
    <row r="18" spans="2:26" ht="15">
      <c r="B18" s="54">
        <v>9</v>
      </c>
      <c r="C18" s="55" t="s">
        <v>20</v>
      </c>
      <c r="D18" s="55" t="s">
        <v>21</v>
      </c>
      <c r="E18" s="56"/>
      <c r="F18" s="56"/>
      <c r="G18" s="57"/>
      <c r="H18" s="57"/>
      <c r="I18" s="57">
        <v>26</v>
      </c>
      <c r="J18" s="57"/>
      <c r="K18" s="57"/>
      <c r="L18" s="57"/>
      <c r="M18" s="57">
        <v>27</v>
      </c>
      <c r="N18" s="57"/>
      <c r="O18" s="57"/>
      <c r="P18" s="57"/>
      <c r="Q18" s="57"/>
      <c r="R18" s="57"/>
      <c r="S18" s="57"/>
      <c r="T18" s="57">
        <v>28</v>
      </c>
      <c r="U18" s="57"/>
      <c r="V18" s="57">
        <v>26</v>
      </c>
      <c r="W18" s="57"/>
      <c r="X18" s="58"/>
      <c r="Y18" s="55">
        <f>COUNT(E18:X18)</f>
        <v>4</v>
      </c>
      <c r="Z18" s="59">
        <f>IF(Y18&lt;9,SUM(E18:X18),SUM(LARGE(E18:X18,1),LARGE(E18:X18,2),LARGE(E18:X18,3),LARGE(E18:X18,4),LARGE(E18:X18,5),LARGE(E18:X18,6),LARGE(E18:X18,7),LARGE(E18:X18,8),LARGE(E18:X18,9)))</f>
        <v>107</v>
      </c>
    </row>
    <row r="19" spans="2:26" ht="15">
      <c r="B19" s="54">
        <v>10</v>
      </c>
      <c r="C19" s="55" t="s">
        <v>7</v>
      </c>
      <c r="D19" s="55" t="s">
        <v>3</v>
      </c>
      <c r="E19" s="56"/>
      <c r="F19" s="56"/>
      <c r="G19" s="57"/>
      <c r="H19" s="57"/>
      <c r="I19" s="57"/>
      <c r="J19" s="57"/>
      <c r="K19" s="57"/>
      <c r="L19" s="57"/>
      <c r="M19" s="57"/>
      <c r="N19" s="57">
        <v>28</v>
      </c>
      <c r="O19" s="57"/>
      <c r="P19" s="57">
        <v>30</v>
      </c>
      <c r="Q19" s="57"/>
      <c r="R19" s="57"/>
      <c r="S19" s="57"/>
      <c r="T19" s="57"/>
      <c r="U19" s="57"/>
      <c r="V19" s="57"/>
      <c r="W19" s="57">
        <v>22</v>
      </c>
      <c r="X19" s="58">
        <v>22</v>
      </c>
      <c r="Y19" s="55">
        <f t="shared" si="0"/>
        <v>4</v>
      </c>
      <c r="Z19" s="59">
        <f t="shared" si="1"/>
        <v>102</v>
      </c>
    </row>
    <row r="20" spans="2:26" ht="15">
      <c r="B20" s="54">
        <v>11</v>
      </c>
      <c r="C20" s="55" t="s">
        <v>8</v>
      </c>
      <c r="D20" s="55" t="s">
        <v>9</v>
      </c>
      <c r="E20" s="56"/>
      <c r="F20" s="56">
        <v>26</v>
      </c>
      <c r="G20" s="57"/>
      <c r="H20" s="57">
        <v>29</v>
      </c>
      <c r="I20" s="57">
        <v>23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>
        <v>19</v>
      </c>
      <c r="X20" s="58"/>
      <c r="Y20" s="55">
        <f t="shared" si="0"/>
        <v>4</v>
      </c>
      <c r="Z20" s="59">
        <f t="shared" si="1"/>
        <v>97</v>
      </c>
    </row>
    <row r="21" spans="2:26" ht="15">
      <c r="B21" s="54">
        <v>12</v>
      </c>
      <c r="C21" s="55" t="s">
        <v>10</v>
      </c>
      <c r="D21" s="55" t="s">
        <v>33</v>
      </c>
      <c r="E21" s="56"/>
      <c r="F21" s="56"/>
      <c r="G21" s="57"/>
      <c r="H21" s="57"/>
      <c r="I21" s="57"/>
      <c r="J21" s="57"/>
      <c r="K21" s="57"/>
      <c r="L21" s="57"/>
      <c r="M21" s="57">
        <v>28</v>
      </c>
      <c r="N21" s="57"/>
      <c r="O21" s="57"/>
      <c r="P21" s="57"/>
      <c r="Q21" s="57"/>
      <c r="R21" s="57"/>
      <c r="S21" s="57"/>
      <c r="T21" s="57"/>
      <c r="U21" s="57"/>
      <c r="V21" s="57"/>
      <c r="W21" s="57">
        <v>25</v>
      </c>
      <c r="X21" s="58">
        <v>27</v>
      </c>
      <c r="Y21" s="55">
        <f t="shared" si="0"/>
        <v>3</v>
      </c>
      <c r="Z21" s="59">
        <f t="shared" si="1"/>
        <v>80</v>
      </c>
    </row>
    <row r="22" spans="2:26" ht="15">
      <c r="B22" s="54">
        <v>13</v>
      </c>
      <c r="C22" s="55" t="s">
        <v>24</v>
      </c>
      <c r="D22" s="55" t="s">
        <v>25</v>
      </c>
      <c r="E22" s="56"/>
      <c r="F22" s="56"/>
      <c r="G22" s="57"/>
      <c r="H22" s="57"/>
      <c r="I22" s="57">
        <v>24</v>
      </c>
      <c r="J22" s="57"/>
      <c r="K22" s="57"/>
      <c r="L22" s="57"/>
      <c r="M22" s="57"/>
      <c r="N22" s="57"/>
      <c r="O22" s="57"/>
      <c r="P22" s="57">
        <v>29</v>
      </c>
      <c r="Q22" s="57"/>
      <c r="R22" s="57"/>
      <c r="S22" s="57"/>
      <c r="T22" s="57"/>
      <c r="U22" s="57"/>
      <c r="V22" s="57"/>
      <c r="W22" s="57"/>
      <c r="X22" s="58">
        <v>21</v>
      </c>
      <c r="Y22" s="55">
        <f>COUNT(E22:X22)</f>
        <v>3</v>
      </c>
      <c r="Z22" s="59">
        <f>IF(Y22&lt;9,SUM(E22:X22),SUM(LARGE(E22:X22,1),LARGE(E22:X22,2),LARGE(E22:X22,3),LARGE(E22:X22,4),LARGE(E22:X22,5),LARGE(E22:X22,6),LARGE(E22:X22,7),LARGE(E22:X22,8),LARGE(E22:X22,9)))</f>
        <v>74</v>
      </c>
    </row>
    <row r="23" spans="2:26" ht="15">
      <c r="B23" s="54">
        <v>14</v>
      </c>
      <c r="C23" s="55" t="s">
        <v>34</v>
      </c>
      <c r="D23" s="55" t="s">
        <v>35</v>
      </c>
      <c r="E23" s="56"/>
      <c r="F23" s="56">
        <v>25</v>
      </c>
      <c r="G23" s="57"/>
      <c r="H23" s="57"/>
      <c r="I23" s="57"/>
      <c r="J23" s="57"/>
      <c r="K23" s="57"/>
      <c r="L23" s="57"/>
      <c r="M23" s="57">
        <v>25</v>
      </c>
      <c r="N23" s="57"/>
      <c r="O23" s="57"/>
      <c r="P23" s="57"/>
      <c r="Q23" s="57"/>
      <c r="R23" s="57"/>
      <c r="S23" s="57"/>
      <c r="T23" s="57"/>
      <c r="U23" s="57"/>
      <c r="V23" s="57"/>
      <c r="W23" s="57">
        <v>20</v>
      </c>
      <c r="X23" s="58"/>
      <c r="Y23" s="55">
        <f t="shared" si="0"/>
        <v>3</v>
      </c>
      <c r="Z23" s="59">
        <f t="shared" si="1"/>
        <v>70</v>
      </c>
    </row>
    <row r="24" spans="2:26" ht="15">
      <c r="B24" s="54">
        <v>15</v>
      </c>
      <c r="C24" s="55" t="s">
        <v>28</v>
      </c>
      <c r="D24" s="55" t="s">
        <v>288</v>
      </c>
      <c r="E24" s="56"/>
      <c r="F24" s="56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>
        <v>30</v>
      </c>
      <c r="T24" s="57">
        <v>27</v>
      </c>
      <c r="U24" s="57"/>
      <c r="V24" s="57"/>
      <c r="W24" s="57"/>
      <c r="X24" s="58"/>
      <c r="Y24" s="55">
        <f t="shared" si="0"/>
        <v>2</v>
      </c>
      <c r="Z24" s="59">
        <f t="shared" si="1"/>
        <v>57</v>
      </c>
    </row>
    <row r="25" spans="2:26" ht="15">
      <c r="B25" s="54">
        <v>16</v>
      </c>
      <c r="C25" s="55" t="s">
        <v>18</v>
      </c>
      <c r="D25" s="55" t="s">
        <v>19</v>
      </c>
      <c r="E25" s="56"/>
      <c r="F25" s="56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>
        <v>29</v>
      </c>
      <c r="X25" s="58">
        <v>26</v>
      </c>
      <c r="Y25" s="55">
        <f t="shared" si="0"/>
        <v>2</v>
      </c>
      <c r="Z25" s="59">
        <f t="shared" si="1"/>
        <v>55</v>
      </c>
    </row>
    <row r="26" spans="2:26" ht="15">
      <c r="B26" s="54">
        <v>17</v>
      </c>
      <c r="C26" s="55" t="s">
        <v>29</v>
      </c>
      <c r="D26" s="55" t="s">
        <v>30</v>
      </c>
      <c r="E26" s="56"/>
      <c r="F26" s="56">
        <v>28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>
        <v>25</v>
      </c>
      <c r="W26" s="57"/>
      <c r="X26" s="58"/>
      <c r="Y26" s="55">
        <f>COUNT(E26:X26)</f>
        <v>2</v>
      </c>
      <c r="Z26" s="59">
        <f>IF(Y26&lt;9,SUM(E26:X26),SUM(LARGE(E26:X26,1),LARGE(E26:X26,2),LARGE(E26:X26,3),LARGE(E26:X26,4),LARGE(E26:X26,5),LARGE(E26:X26,6),LARGE(E26:X26,7),LARGE(E26:X26,8),LARGE(E26:X26,9)))</f>
        <v>53</v>
      </c>
    </row>
    <row r="27" spans="2:26" ht="15">
      <c r="B27" s="54">
        <v>18</v>
      </c>
      <c r="C27" s="55" t="s">
        <v>16</v>
      </c>
      <c r="D27" s="55" t="s">
        <v>17</v>
      </c>
      <c r="E27" s="56"/>
      <c r="F27" s="56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>
        <v>18</v>
      </c>
      <c r="X27" s="58">
        <v>20</v>
      </c>
      <c r="Y27" s="55">
        <f t="shared" si="0"/>
        <v>2</v>
      </c>
      <c r="Z27" s="59">
        <f t="shared" si="1"/>
        <v>38</v>
      </c>
    </row>
    <row r="28" spans="2:26" ht="15">
      <c r="B28" s="54">
        <v>19</v>
      </c>
      <c r="C28" s="55" t="s">
        <v>26</v>
      </c>
      <c r="D28" s="55" t="s">
        <v>27</v>
      </c>
      <c r="E28" s="56"/>
      <c r="F28" s="56"/>
      <c r="G28" s="57"/>
      <c r="H28" s="57"/>
      <c r="I28" s="57"/>
      <c r="J28" s="57"/>
      <c r="K28" s="57">
        <v>28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8"/>
      <c r="Y28" s="55">
        <f t="shared" si="0"/>
        <v>1</v>
      </c>
      <c r="Z28" s="59">
        <f t="shared" si="1"/>
        <v>28</v>
      </c>
    </row>
    <row r="29" spans="2:26" ht="15">
      <c r="B29" s="54" t="s">
        <v>576</v>
      </c>
      <c r="C29" s="55" t="s">
        <v>401</v>
      </c>
      <c r="D29" s="55" t="s">
        <v>6</v>
      </c>
      <c r="E29" s="56"/>
      <c r="F29" s="56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/>
      <c r="Y29" s="55">
        <f t="shared" si="0"/>
        <v>0</v>
      </c>
      <c r="Z29" s="59">
        <f t="shared" si="1"/>
        <v>0</v>
      </c>
    </row>
    <row r="30" spans="2:26" ht="15">
      <c r="B30" s="54" t="s">
        <v>576</v>
      </c>
      <c r="C30" s="55" t="s">
        <v>10</v>
      </c>
      <c r="D30" s="55" t="s">
        <v>11</v>
      </c>
      <c r="E30" s="56"/>
      <c r="F30" s="56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8"/>
      <c r="Y30" s="55">
        <f t="shared" si="0"/>
        <v>0</v>
      </c>
      <c r="Z30" s="59">
        <f t="shared" si="1"/>
        <v>0</v>
      </c>
    </row>
    <row r="31" spans="2:26" ht="15.75" thickBot="1">
      <c r="B31" s="60" t="s">
        <v>576</v>
      </c>
      <c r="C31" s="61" t="s">
        <v>31</v>
      </c>
      <c r="D31" s="61" t="s">
        <v>32</v>
      </c>
      <c r="E31" s="62"/>
      <c r="F31" s="62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4"/>
      <c r="Y31" s="61">
        <f t="shared" si="0"/>
        <v>0</v>
      </c>
      <c r="Z31" s="65">
        <f t="shared" si="1"/>
        <v>0</v>
      </c>
    </row>
    <row r="32" ht="15.75" thickTop="1"/>
  </sheetData>
  <sheetProtection/>
  <mergeCells count="4">
    <mergeCell ref="T2:Y2"/>
    <mergeCell ref="B7:C7"/>
    <mergeCell ref="Y7:Y9"/>
    <mergeCell ref="Z7:Z9"/>
  </mergeCells>
  <conditionalFormatting sqref="Y28:Y31 Y10:Y26">
    <cfRule type="cellIs" priority="6" dxfId="135" operator="greaterThan" stopIfTrue="1">
      <formula>9</formula>
    </cfRule>
  </conditionalFormatting>
  <conditionalFormatting sqref="E10:X31">
    <cfRule type="cellIs" priority="5" dxfId="136" operator="equal" stopIfTrue="1">
      <formula>30</formula>
    </cfRule>
  </conditionalFormatting>
  <conditionalFormatting sqref="Y20 Y27">
    <cfRule type="cellIs" priority="2" dxfId="135" operator="greaterThan" stopIfTrue="1">
      <formula>9</formula>
    </cfRule>
  </conditionalFormatting>
  <conditionalFormatting sqref="Y12">
    <cfRule type="cellIs" priority="1" dxfId="135" operator="greaterThan" stopIfTrue="1">
      <formula>9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11.7109375" style="4" bestFit="1" customWidth="1"/>
    <col min="3" max="3" width="11.57421875" style="4" bestFit="1" customWidth="1"/>
    <col min="4" max="4" width="9.140625" style="244" customWidth="1"/>
    <col min="5" max="16384" width="9.140625" style="4" customWidth="1"/>
  </cols>
  <sheetData>
    <row r="1" spans="1:4" s="19" customFormat="1" ht="15">
      <c r="A1" s="13" t="s">
        <v>608</v>
      </c>
      <c r="D1" s="20"/>
    </row>
    <row r="2" spans="1:4" s="19" customFormat="1" ht="15">
      <c r="A2" s="371"/>
      <c r="D2" s="20"/>
    </row>
    <row r="3" spans="1:4" s="23" customFormat="1" ht="15">
      <c r="A3" s="6" t="s">
        <v>215</v>
      </c>
      <c r="B3" s="22"/>
      <c r="C3" s="22"/>
      <c r="D3" s="12"/>
    </row>
    <row r="4" spans="1:6" s="23" customFormat="1" ht="15">
      <c r="A4" s="13" t="s">
        <v>210</v>
      </c>
      <c r="B4" s="13" t="s">
        <v>216</v>
      </c>
      <c r="C4" s="13" t="s">
        <v>217</v>
      </c>
      <c r="D4" s="12" t="s">
        <v>211</v>
      </c>
      <c r="E4" s="24" t="s">
        <v>210</v>
      </c>
      <c r="F4" s="24" t="s">
        <v>218</v>
      </c>
    </row>
    <row r="5" spans="1:8" ht="15">
      <c r="A5" s="217">
        <v>1</v>
      </c>
      <c r="B5" s="218" t="s">
        <v>41</v>
      </c>
      <c r="C5" s="218" t="s">
        <v>42</v>
      </c>
      <c r="D5" s="238">
        <v>0.03070601851851852</v>
      </c>
      <c r="E5" s="219">
        <v>1</v>
      </c>
      <c r="F5" s="220">
        <v>30</v>
      </c>
      <c r="G5" s="5"/>
      <c r="H5" s="221"/>
    </row>
    <row r="6" spans="1:8" ht="15">
      <c r="A6" s="217">
        <v>2</v>
      </c>
      <c r="B6" s="218" t="s">
        <v>36</v>
      </c>
      <c r="C6" s="218" t="s">
        <v>45</v>
      </c>
      <c r="D6" s="238">
        <v>0.03153935185185185</v>
      </c>
      <c r="E6" s="219">
        <v>2</v>
      </c>
      <c r="F6" s="220">
        <v>29</v>
      </c>
      <c r="G6" s="5"/>
      <c r="H6" s="221"/>
    </row>
    <row r="7" spans="1:8" ht="15">
      <c r="A7" s="217">
        <v>3</v>
      </c>
      <c r="B7" s="218" t="s">
        <v>393</v>
      </c>
      <c r="C7" s="218" t="s">
        <v>361</v>
      </c>
      <c r="D7" s="238">
        <v>0.03288194444444444</v>
      </c>
      <c r="E7" s="219">
        <v>3</v>
      </c>
      <c r="F7" s="220">
        <v>28</v>
      </c>
      <c r="G7" s="5"/>
      <c r="H7" s="221"/>
    </row>
    <row r="8" spans="1:8" ht="15">
      <c r="A8" s="217">
        <v>4</v>
      </c>
      <c r="B8" s="218" t="s">
        <v>57</v>
      </c>
      <c r="C8" s="218" t="s">
        <v>58</v>
      </c>
      <c r="D8" s="238">
        <v>0.033171296296296296</v>
      </c>
      <c r="E8" s="219">
        <v>4</v>
      </c>
      <c r="F8" s="220">
        <v>27</v>
      </c>
      <c r="G8" s="5"/>
      <c r="H8" s="221"/>
    </row>
    <row r="9" spans="1:8" ht="15">
      <c r="A9" s="222">
        <v>5</v>
      </c>
      <c r="B9" s="223" t="s">
        <v>36</v>
      </c>
      <c r="C9" s="223" t="s">
        <v>83</v>
      </c>
      <c r="D9" s="239">
        <v>0.033229166666666664</v>
      </c>
      <c r="E9" s="224">
        <v>1</v>
      </c>
      <c r="F9" s="224">
        <v>30</v>
      </c>
      <c r="G9" s="5"/>
      <c r="H9" s="221"/>
    </row>
    <row r="10" spans="1:8" ht="15">
      <c r="A10" s="222">
        <v>6</v>
      </c>
      <c r="B10" s="223" t="s">
        <v>10</v>
      </c>
      <c r="C10" s="223" t="s">
        <v>398</v>
      </c>
      <c r="D10" s="239">
        <v>0.03325231481481481</v>
      </c>
      <c r="E10" s="224">
        <v>2</v>
      </c>
      <c r="F10" s="224">
        <v>29</v>
      </c>
      <c r="G10" s="5"/>
      <c r="H10" s="221"/>
    </row>
    <row r="11" spans="1:8" ht="15">
      <c r="A11" s="222">
        <v>7</v>
      </c>
      <c r="B11" s="223" t="s">
        <v>243</v>
      </c>
      <c r="C11" s="223" t="s">
        <v>305</v>
      </c>
      <c r="D11" s="239">
        <v>0.03359953703703704</v>
      </c>
      <c r="E11" s="224">
        <v>3</v>
      </c>
      <c r="F11" s="224">
        <v>28</v>
      </c>
      <c r="G11" s="5"/>
      <c r="H11" s="221"/>
    </row>
    <row r="12" spans="1:8" ht="15">
      <c r="A12" s="222">
        <v>8</v>
      </c>
      <c r="B12" s="223" t="s">
        <v>57</v>
      </c>
      <c r="C12" s="223" t="s">
        <v>73</v>
      </c>
      <c r="D12" s="239">
        <v>0.0338425925925926</v>
      </c>
      <c r="E12" s="224">
        <v>4</v>
      </c>
      <c r="F12" s="224">
        <v>27</v>
      </c>
      <c r="G12" s="5"/>
      <c r="H12" s="221"/>
    </row>
    <row r="13" spans="1:8" ht="15">
      <c r="A13" s="217">
        <v>9</v>
      </c>
      <c r="B13" s="218" t="s">
        <v>61</v>
      </c>
      <c r="C13" s="218" t="s">
        <v>62</v>
      </c>
      <c r="D13" s="238">
        <v>0.033935185185185186</v>
      </c>
      <c r="E13" s="219">
        <v>5</v>
      </c>
      <c r="F13" s="220">
        <v>26</v>
      </c>
      <c r="G13" s="5"/>
      <c r="H13" s="221"/>
    </row>
    <row r="14" spans="1:8" ht="15">
      <c r="A14" s="222">
        <v>10</v>
      </c>
      <c r="B14" s="223" t="s">
        <v>69</v>
      </c>
      <c r="C14" s="223" t="s">
        <v>70</v>
      </c>
      <c r="D14" s="239">
        <v>0.03414351851851852</v>
      </c>
      <c r="E14" s="224">
        <v>5</v>
      </c>
      <c r="F14" s="224">
        <v>26</v>
      </c>
      <c r="G14" s="5"/>
      <c r="H14" s="221"/>
    </row>
    <row r="15" spans="1:8" ht="15">
      <c r="A15" s="222">
        <v>11</v>
      </c>
      <c r="B15" s="223" t="s">
        <v>79</v>
      </c>
      <c r="C15" s="223" t="s">
        <v>290</v>
      </c>
      <c r="D15" s="239">
        <v>0.03424768518518519</v>
      </c>
      <c r="E15" s="224">
        <v>6</v>
      </c>
      <c r="F15" s="224">
        <v>25</v>
      </c>
      <c r="G15" s="5"/>
      <c r="H15" s="221"/>
    </row>
    <row r="16" spans="1:8" ht="15">
      <c r="A16" s="222">
        <v>12</v>
      </c>
      <c r="B16" s="223" t="s">
        <v>16</v>
      </c>
      <c r="C16" s="223" t="s">
        <v>76</v>
      </c>
      <c r="D16" s="239">
        <v>0.0349537037037037</v>
      </c>
      <c r="E16" s="224">
        <v>7</v>
      </c>
      <c r="F16" s="224">
        <v>24</v>
      </c>
      <c r="G16" s="5"/>
      <c r="H16" s="221"/>
    </row>
    <row r="17" spans="1:8" ht="15">
      <c r="A17" s="225">
        <v>13</v>
      </c>
      <c r="B17" s="226" t="s">
        <v>285</v>
      </c>
      <c r="C17" s="226" t="s">
        <v>272</v>
      </c>
      <c r="D17" s="240">
        <v>0.035289351851851856</v>
      </c>
      <c r="E17" s="227">
        <v>1</v>
      </c>
      <c r="F17" s="227">
        <v>30</v>
      </c>
      <c r="G17" s="5"/>
      <c r="H17" s="221"/>
    </row>
    <row r="18" spans="1:8" ht="15">
      <c r="A18" s="225">
        <v>14</v>
      </c>
      <c r="B18" s="226" t="s">
        <v>2</v>
      </c>
      <c r="C18" s="226" t="s">
        <v>101</v>
      </c>
      <c r="D18" s="240">
        <v>0.03540509259259259</v>
      </c>
      <c r="E18" s="227">
        <v>2</v>
      </c>
      <c r="F18" s="227">
        <v>29</v>
      </c>
      <c r="G18" s="5"/>
      <c r="H18" s="221"/>
    </row>
    <row r="19" spans="1:8" ht="15">
      <c r="A19" s="225">
        <v>15</v>
      </c>
      <c r="B19" s="226" t="s">
        <v>395</v>
      </c>
      <c r="C19" s="226" t="s">
        <v>106</v>
      </c>
      <c r="D19" s="240">
        <v>0.03543981481481481</v>
      </c>
      <c r="E19" s="227">
        <v>3</v>
      </c>
      <c r="F19" s="227">
        <v>28</v>
      </c>
      <c r="G19" s="5"/>
      <c r="H19" s="221"/>
    </row>
    <row r="20" spans="1:10" s="213" customFormat="1" ht="15">
      <c r="A20" s="211">
        <v>16</v>
      </c>
      <c r="B20" s="212" t="s">
        <v>79</v>
      </c>
      <c r="C20" s="213" t="s">
        <v>110</v>
      </c>
      <c r="D20" s="245">
        <v>0.03550925925925926</v>
      </c>
      <c r="E20" s="212"/>
      <c r="F20" s="212"/>
      <c r="J20" s="212"/>
    </row>
    <row r="21" spans="1:8" ht="15">
      <c r="A21" s="225">
        <v>17</v>
      </c>
      <c r="B21" s="226" t="s">
        <v>131</v>
      </c>
      <c r="C21" s="226" t="s">
        <v>132</v>
      </c>
      <c r="D21" s="240">
        <v>0.037083333333333336</v>
      </c>
      <c r="E21" s="227">
        <v>4</v>
      </c>
      <c r="F21" s="227">
        <v>27</v>
      </c>
      <c r="G21" s="5"/>
      <c r="H21" s="221"/>
    </row>
    <row r="22" spans="1:8" ht="15">
      <c r="A22" s="225">
        <v>18</v>
      </c>
      <c r="B22" s="226" t="s">
        <v>115</v>
      </c>
      <c r="C22" s="226" t="s">
        <v>116</v>
      </c>
      <c r="D22" s="240">
        <v>0.037280092592592594</v>
      </c>
      <c r="E22" s="227">
        <v>5</v>
      </c>
      <c r="F22" s="227">
        <v>26</v>
      </c>
      <c r="G22" s="5"/>
      <c r="H22" s="221"/>
    </row>
    <row r="23" spans="1:8" ht="15">
      <c r="A23" s="225">
        <v>19</v>
      </c>
      <c r="B23" s="226" t="s">
        <v>348</v>
      </c>
      <c r="C23" s="226" t="s">
        <v>352</v>
      </c>
      <c r="D23" s="240">
        <v>0.037523148148148146</v>
      </c>
      <c r="E23" s="227">
        <v>6</v>
      </c>
      <c r="F23" s="227">
        <v>25</v>
      </c>
      <c r="G23" s="5"/>
      <c r="H23" s="221"/>
    </row>
    <row r="24" spans="1:8" ht="15">
      <c r="A24" s="225">
        <v>20</v>
      </c>
      <c r="B24" s="226" t="s">
        <v>281</v>
      </c>
      <c r="C24" s="226" t="s">
        <v>266</v>
      </c>
      <c r="D24" s="240">
        <v>0.03755787037037037</v>
      </c>
      <c r="E24" s="227">
        <v>7</v>
      </c>
      <c r="F24" s="227">
        <v>24</v>
      </c>
      <c r="G24" s="5"/>
      <c r="H24" s="221"/>
    </row>
    <row r="25" spans="1:8" ht="15">
      <c r="A25" s="225">
        <v>21</v>
      </c>
      <c r="B25" s="226" t="s">
        <v>84</v>
      </c>
      <c r="C25" s="226" t="s">
        <v>251</v>
      </c>
      <c r="D25" s="240">
        <v>0.03770833333333333</v>
      </c>
      <c r="E25" s="227">
        <v>8</v>
      </c>
      <c r="F25" s="227">
        <v>23</v>
      </c>
      <c r="G25" s="5"/>
      <c r="H25" s="221"/>
    </row>
    <row r="26" spans="1:8" ht="15">
      <c r="A26" s="228">
        <v>22</v>
      </c>
      <c r="B26" s="229" t="s">
        <v>191</v>
      </c>
      <c r="C26" s="229" t="s">
        <v>192</v>
      </c>
      <c r="D26" s="241">
        <v>0.0390625</v>
      </c>
      <c r="E26" s="230">
        <v>1</v>
      </c>
      <c r="F26" s="230">
        <v>30</v>
      </c>
      <c r="G26" s="5"/>
      <c r="H26" s="221"/>
    </row>
    <row r="27" spans="1:8" ht="15">
      <c r="A27" s="225">
        <v>23</v>
      </c>
      <c r="B27" s="226" t="s">
        <v>310</v>
      </c>
      <c r="C27" s="226" t="s">
        <v>311</v>
      </c>
      <c r="D27" s="240">
        <v>0.039143518518518515</v>
      </c>
      <c r="E27" s="227">
        <v>9</v>
      </c>
      <c r="F27" s="227">
        <v>22</v>
      </c>
      <c r="G27" s="5"/>
      <c r="H27" s="221"/>
    </row>
    <row r="28" spans="1:8" ht="15">
      <c r="A28" s="228">
        <v>24</v>
      </c>
      <c r="B28" s="229" t="s">
        <v>8</v>
      </c>
      <c r="C28" s="229" t="s">
        <v>49</v>
      </c>
      <c r="D28" s="241">
        <v>0.04011574074074074</v>
      </c>
      <c r="E28" s="230">
        <v>2</v>
      </c>
      <c r="F28" s="230">
        <v>29</v>
      </c>
      <c r="G28" s="5"/>
      <c r="H28" s="221"/>
    </row>
    <row r="29" spans="1:8" ht="15">
      <c r="A29" s="228">
        <v>25</v>
      </c>
      <c r="B29" s="229" t="s">
        <v>10</v>
      </c>
      <c r="C29" s="229" t="s">
        <v>297</v>
      </c>
      <c r="D29" s="241">
        <v>0.04086805555555555</v>
      </c>
      <c r="E29" s="230">
        <v>3</v>
      </c>
      <c r="F29" s="230">
        <v>28</v>
      </c>
      <c r="G29" s="5"/>
      <c r="H29" s="221"/>
    </row>
    <row r="30" spans="1:8" ht="15">
      <c r="A30" s="228">
        <v>26</v>
      </c>
      <c r="B30" s="229" t="s">
        <v>120</v>
      </c>
      <c r="C30" s="229" t="s">
        <v>121</v>
      </c>
      <c r="D30" s="241">
        <v>0.04113425925925926</v>
      </c>
      <c r="E30" s="230">
        <v>4</v>
      </c>
      <c r="F30" s="230">
        <v>27</v>
      </c>
      <c r="G30" s="5"/>
      <c r="H30" s="221"/>
    </row>
    <row r="31" spans="1:8" ht="15">
      <c r="A31" s="228">
        <v>27</v>
      </c>
      <c r="B31" s="229" t="s">
        <v>298</v>
      </c>
      <c r="C31" s="229" t="s">
        <v>399</v>
      </c>
      <c r="D31" s="241">
        <v>0.04120370370370371</v>
      </c>
      <c r="E31" s="230">
        <v>5</v>
      </c>
      <c r="F31" s="230">
        <v>26</v>
      </c>
      <c r="G31" s="5"/>
      <c r="H31" s="221"/>
    </row>
    <row r="32" spans="1:8" ht="15">
      <c r="A32" s="228">
        <v>28</v>
      </c>
      <c r="B32" s="229" t="s">
        <v>172</v>
      </c>
      <c r="C32" s="229" t="s">
        <v>267</v>
      </c>
      <c r="D32" s="241">
        <v>0.04125</v>
      </c>
      <c r="E32" s="230">
        <v>6</v>
      </c>
      <c r="F32" s="230">
        <v>25</v>
      </c>
      <c r="G32" s="5"/>
      <c r="H32" s="221"/>
    </row>
    <row r="33" spans="1:8" ht="15">
      <c r="A33" s="231">
        <v>29</v>
      </c>
      <c r="B33" s="232" t="s">
        <v>162</v>
      </c>
      <c r="C33" s="232" t="s">
        <v>101</v>
      </c>
      <c r="D33" s="242">
        <v>0.041817129629629635</v>
      </c>
      <c r="E33" s="233">
        <v>1</v>
      </c>
      <c r="F33" s="233">
        <v>30</v>
      </c>
      <c r="G33" s="5"/>
      <c r="H33" s="221"/>
    </row>
    <row r="34" spans="1:8" ht="15">
      <c r="A34" s="228">
        <v>30</v>
      </c>
      <c r="B34" s="229" t="s">
        <v>243</v>
      </c>
      <c r="C34" s="229" t="s">
        <v>244</v>
      </c>
      <c r="D34" s="241">
        <v>0.042060185185185194</v>
      </c>
      <c r="E34" s="230">
        <v>7</v>
      </c>
      <c r="F34" s="230">
        <v>24</v>
      </c>
      <c r="G34" s="5"/>
      <c r="H34" s="221"/>
    </row>
    <row r="35" spans="1:8" ht="15">
      <c r="A35" s="228">
        <v>31</v>
      </c>
      <c r="B35" s="229" t="s">
        <v>156</v>
      </c>
      <c r="C35" s="229" t="s">
        <v>157</v>
      </c>
      <c r="D35" s="241">
        <v>0.04259259259259259</v>
      </c>
      <c r="E35" s="230">
        <v>8</v>
      </c>
      <c r="F35" s="230">
        <v>23</v>
      </c>
      <c r="G35" s="5"/>
      <c r="H35" s="221"/>
    </row>
    <row r="36" spans="1:8" ht="15">
      <c r="A36" s="228">
        <v>32</v>
      </c>
      <c r="B36" s="229" t="s">
        <v>191</v>
      </c>
      <c r="C36" s="229" t="s">
        <v>275</v>
      </c>
      <c r="D36" s="241">
        <v>0.043368055555555556</v>
      </c>
      <c r="E36" s="230">
        <v>9</v>
      </c>
      <c r="F36" s="230">
        <v>22</v>
      </c>
      <c r="G36" s="5"/>
      <c r="H36" s="221"/>
    </row>
    <row r="37" spans="1:8" ht="15">
      <c r="A37" s="231">
        <v>33</v>
      </c>
      <c r="B37" s="232" t="s">
        <v>284</v>
      </c>
      <c r="C37" s="232" t="s">
        <v>352</v>
      </c>
      <c r="D37" s="242">
        <v>0.04435185185185186</v>
      </c>
      <c r="E37" s="233">
        <v>2</v>
      </c>
      <c r="F37" s="233">
        <v>29</v>
      </c>
      <c r="G37" s="5"/>
      <c r="H37" s="221"/>
    </row>
    <row r="38" spans="1:10" s="213" customFormat="1" ht="15">
      <c r="A38" s="211">
        <v>34</v>
      </c>
      <c r="B38" s="212" t="s">
        <v>37</v>
      </c>
      <c r="C38" s="213" t="s">
        <v>400</v>
      </c>
      <c r="D38" s="245">
        <v>0.04446759259259259</v>
      </c>
      <c r="E38" s="212"/>
      <c r="F38" s="212"/>
      <c r="J38" s="212"/>
    </row>
    <row r="39" spans="1:8" ht="15">
      <c r="A39" s="234">
        <v>35</v>
      </c>
      <c r="B39" s="235" t="s">
        <v>226</v>
      </c>
      <c r="C39" s="235" t="s">
        <v>233</v>
      </c>
      <c r="D39" s="243">
        <v>0.044849537037037035</v>
      </c>
      <c r="E39" s="236">
        <v>1</v>
      </c>
      <c r="F39" s="236">
        <v>30</v>
      </c>
      <c r="G39" s="5"/>
      <c r="H39" s="221"/>
    </row>
    <row r="40" spans="1:8" ht="15">
      <c r="A40" s="231">
        <v>36</v>
      </c>
      <c r="B40" s="232" t="s">
        <v>158</v>
      </c>
      <c r="C40" s="232" t="s">
        <v>159</v>
      </c>
      <c r="D40" s="242">
        <v>0.045266203703703704</v>
      </c>
      <c r="E40" s="233">
        <v>3</v>
      </c>
      <c r="F40" s="233">
        <v>28</v>
      </c>
      <c r="G40" s="5"/>
      <c r="H40" s="221"/>
    </row>
    <row r="41" spans="1:8" ht="15">
      <c r="A41" s="234">
        <v>37</v>
      </c>
      <c r="B41" s="235" t="s">
        <v>178</v>
      </c>
      <c r="C41" s="235" t="s">
        <v>179</v>
      </c>
      <c r="D41" s="243">
        <v>0.04640046296296296</v>
      </c>
      <c r="E41" s="236">
        <v>2</v>
      </c>
      <c r="F41" s="236">
        <v>29</v>
      </c>
      <c r="G41" s="5"/>
      <c r="H41" s="221"/>
    </row>
    <row r="42" spans="1:8" ht="15">
      <c r="A42" s="234">
        <v>38</v>
      </c>
      <c r="B42" s="235" t="s">
        <v>24</v>
      </c>
      <c r="C42" s="235" t="s">
        <v>193</v>
      </c>
      <c r="D42" s="243">
        <v>0.047094907407407405</v>
      </c>
      <c r="E42" s="236">
        <v>3</v>
      </c>
      <c r="F42" s="236">
        <v>28</v>
      </c>
      <c r="G42" s="5"/>
      <c r="H42" s="2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12.7109375" style="0" customWidth="1"/>
    <col min="3" max="3" width="16.7109375" style="0" customWidth="1"/>
    <col min="4" max="4" width="7.140625" style="0" bestFit="1" customWidth="1"/>
    <col min="5" max="9" width="8.8515625" style="0" customWidth="1"/>
    <col min="10" max="16384" width="9.140625" style="4" customWidth="1"/>
  </cols>
  <sheetData>
    <row r="1" spans="1:8" s="265" customFormat="1" ht="15">
      <c r="A1" s="13" t="s">
        <v>417</v>
      </c>
      <c r="D1" s="266"/>
      <c r="E1" s="207"/>
      <c r="G1" s="267"/>
      <c r="H1" s="268"/>
    </row>
    <row r="2" spans="1:8" s="265" customFormat="1" ht="15">
      <c r="A2" s="13"/>
      <c r="D2" s="266"/>
      <c r="E2" s="207"/>
      <c r="G2" s="267"/>
      <c r="H2" s="268"/>
    </row>
    <row r="3" spans="1:4" s="23" customFormat="1" ht="15">
      <c r="A3" s="6" t="s">
        <v>215</v>
      </c>
      <c r="B3" s="22"/>
      <c r="C3" s="22"/>
      <c r="D3" s="12"/>
    </row>
    <row r="4" spans="1:6" s="23" customFormat="1" ht="15">
      <c r="A4" s="13" t="s">
        <v>210</v>
      </c>
      <c r="B4" s="13" t="s">
        <v>216</v>
      </c>
      <c r="C4" s="13" t="s">
        <v>217</v>
      </c>
      <c r="D4" s="12" t="s">
        <v>211</v>
      </c>
      <c r="E4" s="24" t="s">
        <v>210</v>
      </c>
      <c r="F4" s="24" t="s">
        <v>218</v>
      </c>
    </row>
    <row r="5" spans="1:8" ht="15">
      <c r="A5" s="214">
        <v>1</v>
      </c>
      <c r="B5" s="215" t="s">
        <v>389</v>
      </c>
      <c r="C5" s="215" t="s">
        <v>418</v>
      </c>
      <c r="D5" s="237">
        <v>0.025925925925925925</v>
      </c>
      <c r="E5" s="216">
        <v>1</v>
      </c>
      <c r="F5" s="216">
        <v>30</v>
      </c>
      <c r="G5" s="5"/>
      <c r="H5" s="1"/>
    </row>
    <row r="6" spans="1:8" ht="15">
      <c r="A6" s="217">
        <v>2</v>
      </c>
      <c r="B6" s="218" t="s">
        <v>287</v>
      </c>
      <c r="C6" s="218" t="s">
        <v>276</v>
      </c>
      <c r="D6" s="238">
        <v>0.030000000000000002</v>
      </c>
      <c r="E6" s="219">
        <v>1</v>
      </c>
      <c r="F6" s="220">
        <v>30</v>
      </c>
      <c r="G6" s="5"/>
      <c r="H6" s="221"/>
    </row>
    <row r="7" spans="1:8" ht="15">
      <c r="A7" s="214">
        <v>3</v>
      </c>
      <c r="B7" s="215" t="s">
        <v>8</v>
      </c>
      <c r="C7" s="215" t="s">
        <v>9</v>
      </c>
      <c r="D7" s="237">
        <v>0.03011574074074074</v>
      </c>
      <c r="E7" s="216">
        <v>2</v>
      </c>
      <c r="F7" s="216">
        <v>29</v>
      </c>
      <c r="G7" s="5"/>
      <c r="H7" s="1"/>
    </row>
    <row r="8" spans="1:8" ht="15">
      <c r="A8" s="217">
        <v>4</v>
      </c>
      <c r="B8" s="218" t="s">
        <v>41</v>
      </c>
      <c r="C8" s="218" t="s">
        <v>42</v>
      </c>
      <c r="D8" s="238">
        <v>0.030925925925925923</v>
      </c>
      <c r="E8" s="219">
        <v>2</v>
      </c>
      <c r="F8" s="220">
        <v>29</v>
      </c>
      <c r="G8" s="5"/>
      <c r="H8" s="221"/>
    </row>
    <row r="9" spans="1:8" ht="15">
      <c r="A9" s="217">
        <v>5</v>
      </c>
      <c r="B9" s="218" t="s">
        <v>55</v>
      </c>
      <c r="C9" s="218" t="s">
        <v>49</v>
      </c>
      <c r="D9" s="238">
        <v>0.03211805555555555</v>
      </c>
      <c r="E9" s="219">
        <v>3</v>
      </c>
      <c r="F9" s="220">
        <v>28</v>
      </c>
      <c r="G9" s="5"/>
      <c r="H9" s="221"/>
    </row>
    <row r="10" spans="1:8" ht="15">
      <c r="A10" s="217">
        <v>6</v>
      </c>
      <c r="B10" s="218" t="s">
        <v>249</v>
      </c>
      <c r="C10" s="218" t="s">
        <v>419</v>
      </c>
      <c r="D10" s="238">
        <v>0.03241898148148148</v>
      </c>
      <c r="E10" s="219">
        <v>4</v>
      </c>
      <c r="F10" s="220">
        <v>27</v>
      </c>
      <c r="G10" s="5"/>
      <c r="H10" s="221"/>
    </row>
    <row r="11" spans="1:8" ht="15">
      <c r="A11" s="217">
        <v>7</v>
      </c>
      <c r="B11" s="218" t="s">
        <v>36</v>
      </c>
      <c r="C11" s="218" t="s">
        <v>45</v>
      </c>
      <c r="D11" s="238">
        <v>0.032615740740740744</v>
      </c>
      <c r="E11" s="219">
        <v>5</v>
      </c>
      <c r="F11" s="220">
        <v>26</v>
      </c>
      <c r="G11" s="5"/>
      <c r="H11" s="221"/>
    </row>
    <row r="12" spans="1:8" ht="15">
      <c r="A12" s="217">
        <v>8</v>
      </c>
      <c r="B12" s="218" t="s">
        <v>71</v>
      </c>
      <c r="C12" s="218" t="s">
        <v>72</v>
      </c>
      <c r="D12" s="238">
        <v>0.0328125</v>
      </c>
      <c r="E12" s="219">
        <v>6</v>
      </c>
      <c r="F12" s="220">
        <v>25</v>
      </c>
      <c r="G12" s="5"/>
      <c r="H12" s="221"/>
    </row>
    <row r="13" spans="1:8" ht="15">
      <c r="A13" s="222">
        <v>9</v>
      </c>
      <c r="B13" s="223" t="s">
        <v>36</v>
      </c>
      <c r="C13" s="223" t="s">
        <v>83</v>
      </c>
      <c r="D13" s="239">
        <v>0.03298611111111111</v>
      </c>
      <c r="E13" s="224">
        <v>1</v>
      </c>
      <c r="F13" s="224">
        <v>30</v>
      </c>
      <c r="G13" s="5"/>
      <c r="H13" s="221"/>
    </row>
    <row r="14" spans="1:8" ht="15">
      <c r="A14" s="222">
        <v>10</v>
      </c>
      <c r="B14" s="223" t="s">
        <v>10</v>
      </c>
      <c r="C14" s="223" t="s">
        <v>65</v>
      </c>
      <c r="D14" s="239">
        <v>0.03319444444444444</v>
      </c>
      <c r="E14" s="224">
        <v>2</v>
      </c>
      <c r="F14" s="224">
        <v>29</v>
      </c>
      <c r="G14" s="5"/>
      <c r="H14" s="221"/>
    </row>
    <row r="15" spans="1:8" ht="15">
      <c r="A15" s="222">
        <v>11</v>
      </c>
      <c r="B15" s="223" t="s">
        <v>243</v>
      </c>
      <c r="C15" s="223" t="s">
        <v>305</v>
      </c>
      <c r="D15" s="239">
        <v>0.03322916666666667</v>
      </c>
      <c r="E15" s="224">
        <v>3</v>
      </c>
      <c r="F15" s="224">
        <v>28</v>
      </c>
      <c r="G15" s="5"/>
      <c r="H15" s="221"/>
    </row>
    <row r="16" spans="1:8" ht="15">
      <c r="A16" s="222">
        <v>12</v>
      </c>
      <c r="B16" s="223" t="s">
        <v>2</v>
      </c>
      <c r="C16" s="223" t="s">
        <v>277</v>
      </c>
      <c r="D16" s="239">
        <v>0.03335648148148148</v>
      </c>
      <c r="E16" s="224">
        <v>4</v>
      </c>
      <c r="F16" s="224">
        <v>27</v>
      </c>
      <c r="G16" s="5"/>
      <c r="H16" s="221"/>
    </row>
    <row r="17" spans="1:8" ht="15">
      <c r="A17" s="217">
        <v>13</v>
      </c>
      <c r="B17" s="218" t="s">
        <v>39</v>
      </c>
      <c r="C17" s="218" t="s">
        <v>40</v>
      </c>
      <c r="D17" s="238">
        <v>0.033622685185185186</v>
      </c>
      <c r="E17" s="219">
        <v>7</v>
      </c>
      <c r="F17" s="220">
        <v>24</v>
      </c>
      <c r="G17" s="5"/>
      <c r="H17" s="221"/>
    </row>
    <row r="18" spans="1:8" ht="15">
      <c r="A18" s="222">
        <v>14</v>
      </c>
      <c r="B18" s="223" t="s">
        <v>57</v>
      </c>
      <c r="C18" s="223" t="s">
        <v>73</v>
      </c>
      <c r="D18" s="239">
        <v>0.03380787037037037</v>
      </c>
      <c r="E18" s="224">
        <v>5</v>
      </c>
      <c r="F18" s="224">
        <v>26</v>
      </c>
      <c r="G18" s="5"/>
      <c r="H18" s="221"/>
    </row>
    <row r="19" spans="1:8" ht="15">
      <c r="A19" s="222">
        <v>15</v>
      </c>
      <c r="B19" s="223" t="s">
        <v>79</v>
      </c>
      <c r="C19" s="223" t="s">
        <v>290</v>
      </c>
      <c r="D19" s="239">
        <v>0.03439814814814814</v>
      </c>
      <c r="E19" s="224">
        <v>6</v>
      </c>
      <c r="F19" s="224">
        <v>25</v>
      </c>
      <c r="G19" s="5"/>
      <c r="H19" s="221"/>
    </row>
    <row r="20" spans="1:8" ht="15">
      <c r="A20" s="217">
        <v>16</v>
      </c>
      <c r="B20" s="218" t="s">
        <v>50</v>
      </c>
      <c r="C20" s="218" t="s">
        <v>51</v>
      </c>
      <c r="D20" s="238">
        <v>0.03444444444444445</v>
      </c>
      <c r="E20" s="219">
        <v>8</v>
      </c>
      <c r="F20" s="220">
        <v>23</v>
      </c>
      <c r="G20" s="5"/>
      <c r="H20" s="221"/>
    </row>
    <row r="21" spans="1:9" ht="15">
      <c r="A21" s="225">
        <v>17</v>
      </c>
      <c r="B21" s="226" t="s">
        <v>243</v>
      </c>
      <c r="C21" s="226" t="s">
        <v>274</v>
      </c>
      <c r="D21" s="240">
        <v>0.034618055555555555</v>
      </c>
      <c r="E21" s="227">
        <v>1</v>
      </c>
      <c r="F21" s="227">
        <v>30</v>
      </c>
      <c r="G21" s="5"/>
      <c r="H21" s="221"/>
      <c r="I21" s="4"/>
    </row>
    <row r="22" spans="1:8" ht="15">
      <c r="A22" s="222">
        <v>18</v>
      </c>
      <c r="B22" s="223" t="s">
        <v>89</v>
      </c>
      <c r="C22" s="223" t="s">
        <v>90</v>
      </c>
      <c r="D22" s="239">
        <v>0.03542824074074074</v>
      </c>
      <c r="E22" s="224">
        <v>7</v>
      </c>
      <c r="F22" s="224">
        <v>24</v>
      </c>
      <c r="G22" s="5"/>
      <c r="H22" s="221"/>
    </row>
    <row r="23" spans="1:8" ht="15">
      <c r="A23" s="222">
        <v>19</v>
      </c>
      <c r="B23" s="223" t="s">
        <v>16</v>
      </c>
      <c r="C23" s="223" t="s">
        <v>76</v>
      </c>
      <c r="D23" s="239">
        <v>0.035590277777777776</v>
      </c>
      <c r="E23" s="224">
        <v>8</v>
      </c>
      <c r="F23" s="224">
        <v>23</v>
      </c>
      <c r="G23" s="5"/>
      <c r="H23" s="221"/>
    </row>
    <row r="24" spans="1:8" ht="15">
      <c r="A24" s="222">
        <v>20</v>
      </c>
      <c r="B24" s="223" t="s">
        <v>221</v>
      </c>
      <c r="C24" s="223" t="s">
        <v>230</v>
      </c>
      <c r="D24" s="239">
        <v>0.035694444444444445</v>
      </c>
      <c r="E24" s="224">
        <v>9</v>
      </c>
      <c r="F24" s="224">
        <v>22</v>
      </c>
      <c r="G24" s="5"/>
      <c r="H24" s="221"/>
    </row>
    <row r="25" spans="1:9" ht="15">
      <c r="A25" s="225">
        <v>21</v>
      </c>
      <c r="B25" s="226" t="s">
        <v>395</v>
      </c>
      <c r="C25" s="226" t="s">
        <v>106</v>
      </c>
      <c r="D25" s="240">
        <v>0.03581018518518519</v>
      </c>
      <c r="E25" s="227">
        <v>2</v>
      </c>
      <c r="F25" s="227">
        <v>29</v>
      </c>
      <c r="G25" s="5"/>
      <c r="H25" s="221"/>
      <c r="I25" s="4"/>
    </row>
    <row r="26" spans="1:8" ht="15">
      <c r="A26" s="222">
        <v>22</v>
      </c>
      <c r="B26" s="223" t="s">
        <v>69</v>
      </c>
      <c r="C26" s="223" t="s">
        <v>70</v>
      </c>
      <c r="D26" s="239">
        <v>0.0359375</v>
      </c>
      <c r="E26" s="224">
        <v>10</v>
      </c>
      <c r="F26" s="224">
        <v>21</v>
      </c>
      <c r="G26" s="5"/>
      <c r="H26" s="221"/>
    </row>
    <row r="27" spans="1:9" ht="15">
      <c r="A27" s="225">
        <v>23</v>
      </c>
      <c r="B27" s="226" t="s">
        <v>285</v>
      </c>
      <c r="C27" s="226" t="s">
        <v>411</v>
      </c>
      <c r="D27" s="240">
        <v>0.03594907407407408</v>
      </c>
      <c r="E27" s="227">
        <v>3</v>
      </c>
      <c r="F27" s="227">
        <v>28</v>
      </c>
      <c r="G27" s="5"/>
      <c r="H27" s="221"/>
      <c r="I27" s="4"/>
    </row>
    <row r="28" spans="1:9" ht="15">
      <c r="A28" s="225">
        <v>24</v>
      </c>
      <c r="B28" s="226" t="s">
        <v>241</v>
      </c>
      <c r="C28" s="226" t="s">
        <v>119</v>
      </c>
      <c r="D28" s="240">
        <v>0.03615740740740741</v>
      </c>
      <c r="E28" s="227">
        <v>4</v>
      </c>
      <c r="F28" s="227">
        <v>27</v>
      </c>
      <c r="G28" s="5"/>
      <c r="H28" s="221"/>
      <c r="I28" s="4"/>
    </row>
    <row r="29" spans="1:9" ht="15">
      <c r="A29" s="225">
        <v>25</v>
      </c>
      <c r="B29" s="226" t="s">
        <v>421</v>
      </c>
      <c r="C29" s="226" t="s">
        <v>420</v>
      </c>
      <c r="D29" s="240">
        <v>0.036423611111111115</v>
      </c>
      <c r="E29" s="227">
        <v>5</v>
      </c>
      <c r="F29" s="227">
        <v>26</v>
      </c>
      <c r="G29" s="5"/>
      <c r="H29" s="221"/>
      <c r="I29" s="4"/>
    </row>
    <row r="30" spans="1:8" ht="15">
      <c r="A30" s="222">
        <v>26</v>
      </c>
      <c r="B30" s="223" t="s">
        <v>57</v>
      </c>
      <c r="C30" s="223" t="s">
        <v>78</v>
      </c>
      <c r="D30" s="239">
        <v>0.036770833333333336</v>
      </c>
      <c r="E30" s="224">
        <v>11</v>
      </c>
      <c r="F30" s="224">
        <v>20</v>
      </c>
      <c r="G30" s="5"/>
      <c r="H30" s="221"/>
    </row>
    <row r="31" spans="1:9" ht="15">
      <c r="A31" s="225">
        <v>27</v>
      </c>
      <c r="B31" s="226" t="s">
        <v>2</v>
      </c>
      <c r="C31" s="226" t="s">
        <v>422</v>
      </c>
      <c r="D31" s="240">
        <v>0.03715277777777778</v>
      </c>
      <c r="E31" s="227">
        <v>6</v>
      </c>
      <c r="F31" s="227">
        <v>25</v>
      </c>
      <c r="G31" s="5"/>
      <c r="H31" s="221"/>
      <c r="I31" s="4"/>
    </row>
    <row r="32" spans="1:9" ht="15">
      <c r="A32" s="225">
        <v>28</v>
      </c>
      <c r="B32" s="226" t="s">
        <v>84</v>
      </c>
      <c r="C32" s="226" t="s">
        <v>251</v>
      </c>
      <c r="D32" s="240">
        <v>0.037418981481481484</v>
      </c>
      <c r="E32" s="227">
        <v>7</v>
      </c>
      <c r="F32" s="227">
        <v>24</v>
      </c>
      <c r="G32" s="5"/>
      <c r="H32" s="221"/>
      <c r="I32" s="4"/>
    </row>
    <row r="33" spans="1:8" ht="15">
      <c r="A33" s="222">
        <v>29</v>
      </c>
      <c r="B33" s="223" t="s">
        <v>18</v>
      </c>
      <c r="C33" s="223" t="s">
        <v>54</v>
      </c>
      <c r="D33" s="239">
        <v>0.03777777777777778</v>
      </c>
      <c r="E33" s="224">
        <v>12</v>
      </c>
      <c r="F33" s="224">
        <v>19</v>
      </c>
      <c r="G33" s="5"/>
      <c r="H33" s="221"/>
    </row>
    <row r="34" spans="1:9" ht="15">
      <c r="A34" s="228">
        <v>30</v>
      </c>
      <c r="B34" s="229" t="s">
        <v>412</v>
      </c>
      <c r="C34" s="229" t="s">
        <v>293</v>
      </c>
      <c r="D34" s="241">
        <v>0.03820601851851852</v>
      </c>
      <c r="E34" s="230">
        <v>1</v>
      </c>
      <c r="F34" s="230">
        <v>30</v>
      </c>
      <c r="G34" s="5"/>
      <c r="H34" s="221"/>
      <c r="I34" s="4"/>
    </row>
    <row r="35" spans="1:9" ht="15">
      <c r="A35" s="225">
        <v>31</v>
      </c>
      <c r="B35" s="226" t="s">
        <v>423</v>
      </c>
      <c r="C35" s="226" t="s">
        <v>112</v>
      </c>
      <c r="D35" s="240">
        <v>0.038622685185185184</v>
      </c>
      <c r="E35" s="227">
        <v>8</v>
      </c>
      <c r="F35" s="227">
        <v>23</v>
      </c>
      <c r="G35" s="5"/>
      <c r="H35" s="221"/>
      <c r="I35" s="4"/>
    </row>
    <row r="36" spans="1:9" ht="15">
      <c r="A36" s="228">
        <v>32</v>
      </c>
      <c r="B36" s="229" t="s">
        <v>191</v>
      </c>
      <c r="C36" s="229" t="s">
        <v>192</v>
      </c>
      <c r="D36" s="241">
        <v>0.03895833333333333</v>
      </c>
      <c r="E36" s="230">
        <v>2</v>
      </c>
      <c r="F36" s="230">
        <v>29</v>
      </c>
      <c r="G36" s="5"/>
      <c r="H36" s="221"/>
      <c r="I36" s="4"/>
    </row>
    <row r="37" spans="1:9" ht="15">
      <c r="A37" s="2">
        <v>33</v>
      </c>
      <c r="B37" t="s">
        <v>412</v>
      </c>
      <c r="C37" t="s">
        <v>425</v>
      </c>
      <c r="D37" s="10">
        <v>0.039120370370370375</v>
      </c>
      <c r="E37" s="209"/>
      <c r="H37" s="4"/>
      <c r="I37" s="262"/>
    </row>
    <row r="38" spans="1:9" ht="15">
      <c r="A38" s="228">
        <v>34</v>
      </c>
      <c r="B38" s="229" t="s">
        <v>172</v>
      </c>
      <c r="C38" s="229" t="s">
        <v>267</v>
      </c>
      <c r="D38" s="241">
        <v>0.03921296296296296</v>
      </c>
      <c r="E38" s="230">
        <v>3</v>
      </c>
      <c r="F38" s="230">
        <v>28</v>
      </c>
      <c r="G38" s="5"/>
      <c r="H38" s="221"/>
      <c r="I38" s="4"/>
    </row>
    <row r="39" spans="1:9" ht="15">
      <c r="A39" s="228">
        <v>35</v>
      </c>
      <c r="B39" s="229" t="s">
        <v>120</v>
      </c>
      <c r="C39" s="229" t="s">
        <v>121</v>
      </c>
      <c r="D39" s="241">
        <v>0.03936342592592592</v>
      </c>
      <c r="E39" s="230">
        <v>4</v>
      </c>
      <c r="F39" s="230">
        <v>27</v>
      </c>
      <c r="G39" s="5"/>
      <c r="H39" s="221"/>
      <c r="I39" s="4"/>
    </row>
    <row r="40" spans="1:9" ht="15">
      <c r="A40" s="228">
        <v>36</v>
      </c>
      <c r="B40" s="229" t="s">
        <v>10</v>
      </c>
      <c r="C40" s="229" t="s">
        <v>297</v>
      </c>
      <c r="D40" s="241">
        <v>0.039641203703703706</v>
      </c>
      <c r="E40" s="230">
        <v>5</v>
      </c>
      <c r="F40" s="230">
        <v>26</v>
      </c>
      <c r="G40" s="5"/>
      <c r="H40" s="221"/>
      <c r="I40" s="4"/>
    </row>
    <row r="41" spans="1:9" ht="15">
      <c r="A41" s="228">
        <v>37</v>
      </c>
      <c r="B41" s="229" t="s">
        <v>191</v>
      </c>
      <c r="C41" s="229" t="s">
        <v>275</v>
      </c>
      <c r="D41" s="241">
        <v>0.03967592592592593</v>
      </c>
      <c r="E41" s="230">
        <v>6</v>
      </c>
      <c r="F41" s="230">
        <v>25</v>
      </c>
      <c r="G41" s="5"/>
      <c r="H41" s="221"/>
      <c r="I41" s="4"/>
    </row>
    <row r="42" spans="1:9" ht="15">
      <c r="A42" s="2">
        <v>38</v>
      </c>
      <c r="B42" t="s">
        <v>424</v>
      </c>
      <c r="C42" t="s">
        <v>426</v>
      </c>
      <c r="D42" s="10">
        <v>0.03979166666666666</v>
      </c>
      <c r="E42" s="209"/>
      <c r="H42" s="4"/>
      <c r="I42" s="262"/>
    </row>
    <row r="43" spans="1:9" ht="15">
      <c r="A43" s="228">
        <v>39</v>
      </c>
      <c r="B43" s="229" t="s">
        <v>162</v>
      </c>
      <c r="C43" s="229" t="s">
        <v>163</v>
      </c>
      <c r="D43" s="241">
        <v>0.0409375</v>
      </c>
      <c r="E43" s="230">
        <v>7</v>
      </c>
      <c r="F43" s="230">
        <v>24</v>
      </c>
      <c r="G43" s="5"/>
      <c r="H43" s="221"/>
      <c r="I43" s="4"/>
    </row>
    <row r="44" spans="1:9" ht="15">
      <c r="A44" s="2">
        <v>40</v>
      </c>
      <c r="B44" t="s">
        <v>428</v>
      </c>
      <c r="C44" t="s">
        <v>427</v>
      </c>
      <c r="D44" s="10">
        <v>0.04122685185185185</v>
      </c>
      <c r="E44" s="209"/>
      <c r="H44" s="4"/>
      <c r="I44" s="262"/>
    </row>
    <row r="45" spans="1:9" ht="15">
      <c r="A45" s="228">
        <v>41</v>
      </c>
      <c r="B45" s="229" t="s">
        <v>243</v>
      </c>
      <c r="C45" s="229" t="s">
        <v>429</v>
      </c>
      <c r="D45" s="241">
        <v>0.04125</v>
      </c>
      <c r="E45" s="230">
        <v>8</v>
      </c>
      <c r="F45" s="230">
        <v>23</v>
      </c>
      <c r="G45" s="5"/>
      <c r="H45" s="221"/>
      <c r="I45" s="4"/>
    </row>
    <row r="46" spans="1:9" ht="15">
      <c r="A46" s="228">
        <v>42</v>
      </c>
      <c r="B46" s="229" t="s">
        <v>156</v>
      </c>
      <c r="C46" s="229" t="s">
        <v>157</v>
      </c>
      <c r="D46" s="241">
        <v>0.04150462962962963</v>
      </c>
      <c r="E46" s="230">
        <v>9</v>
      </c>
      <c r="F46" s="230">
        <v>22</v>
      </c>
      <c r="G46" s="5"/>
      <c r="H46" s="221"/>
      <c r="I46" s="4"/>
    </row>
    <row r="47" spans="1:8" ht="15">
      <c r="A47" s="231">
        <v>43</v>
      </c>
      <c r="B47" s="232" t="s">
        <v>59</v>
      </c>
      <c r="C47" s="232" t="s">
        <v>430</v>
      </c>
      <c r="D47" s="242">
        <v>0.04155092592592593</v>
      </c>
      <c r="E47" s="233">
        <v>1</v>
      </c>
      <c r="F47" s="233">
        <v>30</v>
      </c>
      <c r="G47" s="5"/>
      <c r="H47" s="221"/>
    </row>
    <row r="48" spans="1:8" ht="15">
      <c r="A48" s="231">
        <v>44</v>
      </c>
      <c r="B48" s="232" t="s">
        <v>162</v>
      </c>
      <c r="C48" s="232" t="s">
        <v>101</v>
      </c>
      <c r="D48" s="242">
        <v>0.04177083333333333</v>
      </c>
      <c r="E48" s="233">
        <v>2</v>
      </c>
      <c r="F48" s="233">
        <v>29</v>
      </c>
      <c r="G48" s="5"/>
      <c r="H48" s="221"/>
    </row>
    <row r="49" spans="1:9" ht="15">
      <c r="A49" s="228">
        <v>45</v>
      </c>
      <c r="B49" s="229" t="s">
        <v>10</v>
      </c>
      <c r="C49" s="229" t="s">
        <v>239</v>
      </c>
      <c r="D49" s="241">
        <v>0.0421412037037037</v>
      </c>
      <c r="E49" s="230">
        <v>10</v>
      </c>
      <c r="F49" s="230">
        <v>21</v>
      </c>
      <c r="G49" s="5"/>
      <c r="H49" s="221"/>
      <c r="I49" s="4"/>
    </row>
    <row r="50" spans="1:8" ht="15">
      <c r="A50" s="231">
        <v>46</v>
      </c>
      <c r="B50" s="232" t="s">
        <v>286</v>
      </c>
      <c r="C50" s="232" t="s">
        <v>273</v>
      </c>
      <c r="D50" s="242">
        <v>0.042604166666666665</v>
      </c>
      <c r="E50" s="233">
        <v>3</v>
      </c>
      <c r="F50" s="233">
        <v>28</v>
      </c>
      <c r="G50" s="5"/>
      <c r="H50" s="221"/>
    </row>
    <row r="51" spans="1:8" ht="15">
      <c r="A51" s="231">
        <v>47</v>
      </c>
      <c r="B51" s="232" t="s">
        <v>259</v>
      </c>
      <c r="C51" s="232" t="s">
        <v>238</v>
      </c>
      <c r="D51" s="242">
        <v>0.04344907407407408</v>
      </c>
      <c r="E51" s="233">
        <v>4</v>
      </c>
      <c r="F51" s="233">
        <v>27</v>
      </c>
      <c r="G51" s="5"/>
      <c r="H51" s="221"/>
    </row>
    <row r="52" spans="1:8" ht="15">
      <c r="A52" s="231">
        <v>48</v>
      </c>
      <c r="B52" s="232" t="s">
        <v>224</v>
      </c>
      <c r="C52" s="232" t="s">
        <v>409</v>
      </c>
      <c r="D52" s="242">
        <v>0.044224537037037034</v>
      </c>
      <c r="E52" s="233">
        <v>5</v>
      </c>
      <c r="F52" s="233">
        <v>26</v>
      </c>
      <c r="G52" s="5"/>
      <c r="H52" s="221"/>
    </row>
    <row r="53" spans="1:8" ht="15">
      <c r="A53" s="231">
        <v>49</v>
      </c>
      <c r="B53" s="232" t="s">
        <v>284</v>
      </c>
      <c r="C53" s="232" t="s">
        <v>352</v>
      </c>
      <c r="D53" s="242">
        <v>0.044340277777777784</v>
      </c>
      <c r="E53" s="233">
        <v>6</v>
      </c>
      <c r="F53" s="233">
        <v>25</v>
      </c>
      <c r="G53" s="5"/>
      <c r="H53" s="221"/>
    </row>
    <row r="54" spans="1:9" ht="15">
      <c r="A54" s="228">
        <v>50</v>
      </c>
      <c r="B54" s="229" t="s">
        <v>298</v>
      </c>
      <c r="C54" s="229" t="s">
        <v>129</v>
      </c>
      <c r="D54" s="241">
        <v>0.04435185185185185</v>
      </c>
      <c r="E54" s="230">
        <v>11</v>
      </c>
      <c r="F54" s="230">
        <v>20</v>
      </c>
      <c r="G54" s="5"/>
      <c r="H54" s="221"/>
      <c r="I54" s="4"/>
    </row>
    <row r="55" spans="1:8" ht="15">
      <c r="A55" s="231">
        <v>51</v>
      </c>
      <c r="B55" s="232" t="s">
        <v>158</v>
      </c>
      <c r="C55" s="232" t="s">
        <v>159</v>
      </c>
      <c r="D55" s="242">
        <v>0.045266203703703704</v>
      </c>
      <c r="E55" s="233">
        <v>7</v>
      </c>
      <c r="F55" s="233">
        <v>24</v>
      </c>
      <c r="G55" s="5"/>
      <c r="H55" s="221"/>
    </row>
    <row r="56" spans="1:8" ht="15">
      <c r="A56" s="231">
        <v>52</v>
      </c>
      <c r="B56" s="232" t="s">
        <v>160</v>
      </c>
      <c r="C56" s="232" t="s">
        <v>161</v>
      </c>
      <c r="D56" s="242">
        <v>0.04560185185185186</v>
      </c>
      <c r="E56" s="233">
        <v>8</v>
      </c>
      <c r="F56" s="233">
        <v>23</v>
      </c>
      <c r="G56" s="5"/>
      <c r="H56" s="221"/>
    </row>
    <row r="57" spans="1:8" ht="15">
      <c r="A57" s="231">
        <v>53</v>
      </c>
      <c r="B57" s="232" t="s">
        <v>79</v>
      </c>
      <c r="C57" s="232" t="s">
        <v>351</v>
      </c>
      <c r="D57" s="242">
        <v>0.04567129629629629</v>
      </c>
      <c r="E57" s="233">
        <v>9</v>
      </c>
      <c r="F57" s="233">
        <v>22</v>
      </c>
      <c r="G57" s="5"/>
      <c r="H57" s="221"/>
    </row>
    <row r="58" spans="1:8" ht="15">
      <c r="A58" s="231">
        <v>54</v>
      </c>
      <c r="B58" s="232" t="s">
        <v>168</v>
      </c>
      <c r="C58" s="232" t="s">
        <v>169</v>
      </c>
      <c r="D58" s="242">
        <v>0.04670138888888889</v>
      </c>
      <c r="E58" s="233">
        <v>10</v>
      </c>
      <c r="F58" s="233">
        <v>21</v>
      </c>
      <c r="G58" s="5"/>
      <c r="H58" s="221"/>
    </row>
    <row r="59" spans="1:8" ht="15">
      <c r="A59" s="234">
        <v>55</v>
      </c>
      <c r="B59" s="235" t="s">
        <v>226</v>
      </c>
      <c r="C59" s="235" t="s">
        <v>233</v>
      </c>
      <c r="D59" s="243">
        <v>0.047094907407407405</v>
      </c>
      <c r="E59" s="236">
        <v>1</v>
      </c>
      <c r="F59" s="236">
        <v>30</v>
      </c>
      <c r="G59" s="5"/>
      <c r="H59" s="221"/>
    </row>
    <row r="60" spans="1:8" ht="15">
      <c r="A60" s="234">
        <v>56</v>
      </c>
      <c r="B60" s="235" t="s">
        <v>24</v>
      </c>
      <c r="C60" s="235" t="s">
        <v>197</v>
      </c>
      <c r="D60" s="243">
        <v>0.0490162037037037</v>
      </c>
      <c r="E60" s="236">
        <v>2</v>
      </c>
      <c r="F60" s="236">
        <v>29</v>
      </c>
      <c r="G60" s="5"/>
      <c r="H60" s="221"/>
    </row>
    <row r="61" spans="1:9" ht="15">
      <c r="A61" s="2">
        <v>57</v>
      </c>
      <c r="B61" t="s">
        <v>371</v>
      </c>
      <c r="C61" t="s">
        <v>431</v>
      </c>
      <c r="D61" s="10">
        <v>0.0490625</v>
      </c>
      <c r="E61" s="209"/>
      <c r="H61" s="4"/>
      <c r="I61" s="262"/>
    </row>
    <row r="62" spans="1:8" ht="15">
      <c r="A62" s="234">
        <v>58</v>
      </c>
      <c r="B62" s="235" t="s">
        <v>168</v>
      </c>
      <c r="C62" s="235" t="s">
        <v>278</v>
      </c>
      <c r="D62" s="243">
        <v>0.04923611111111112</v>
      </c>
      <c r="E62" s="236">
        <v>3</v>
      </c>
      <c r="F62" s="236">
        <v>28</v>
      </c>
      <c r="G62" s="5"/>
      <c r="H62" s="221"/>
    </row>
    <row r="63" spans="1:9" ht="15">
      <c r="A63" s="2">
        <v>59</v>
      </c>
      <c r="B63" t="s">
        <v>413</v>
      </c>
      <c r="C63" t="s">
        <v>414</v>
      </c>
      <c r="D63" s="10">
        <v>0.049513888888888885</v>
      </c>
      <c r="E63" s="209"/>
      <c r="H63" s="4"/>
      <c r="I63" s="262"/>
    </row>
    <row r="64" spans="1:8" ht="15">
      <c r="A64" s="234">
        <v>60</v>
      </c>
      <c r="B64" s="235" t="s">
        <v>279</v>
      </c>
      <c r="C64" s="235" t="s">
        <v>268</v>
      </c>
      <c r="D64" s="243">
        <v>0.05039351851851851</v>
      </c>
      <c r="E64" s="236">
        <v>4</v>
      </c>
      <c r="F64" s="236">
        <v>27</v>
      </c>
      <c r="G64" s="5"/>
      <c r="H64" s="221"/>
    </row>
    <row r="65" spans="1:8" ht="15">
      <c r="A65" s="234">
        <v>61</v>
      </c>
      <c r="B65" s="235" t="s">
        <v>225</v>
      </c>
      <c r="C65" s="235" t="s">
        <v>201</v>
      </c>
      <c r="D65" s="243">
        <v>0.05063657407407408</v>
      </c>
      <c r="E65" s="236">
        <v>5</v>
      </c>
      <c r="F65" s="236">
        <v>26</v>
      </c>
      <c r="G65" s="5"/>
      <c r="H65" s="221"/>
    </row>
    <row r="66" spans="1:8" ht="15">
      <c r="A66" s="234">
        <v>62</v>
      </c>
      <c r="B66" s="235" t="s">
        <v>149</v>
      </c>
      <c r="C66" s="235" t="s">
        <v>260</v>
      </c>
      <c r="D66" s="243">
        <v>0.053182870370370366</v>
      </c>
      <c r="E66" s="236">
        <v>6</v>
      </c>
      <c r="F66" s="236">
        <v>25</v>
      </c>
      <c r="G66" s="5"/>
      <c r="H66" s="221"/>
    </row>
    <row r="67" ht="15">
      <c r="H67" s="4"/>
    </row>
    <row r="68" ht="15">
      <c r="H68" s="4"/>
    </row>
    <row r="69" ht="15">
      <c r="H69" s="4"/>
    </row>
    <row r="70" ht="15">
      <c r="H70" s="4"/>
    </row>
    <row r="71" ht="15">
      <c r="H71" s="4"/>
    </row>
    <row r="72" ht="15">
      <c r="H72" s="4"/>
    </row>
    <row r="73" ht="15">
      <c r="H73" s="4"/>
    </row>
    <row r="74" ht="15">
      <c r="H74" s="4"/>
    </row>
    <row r="75" ht="15">
      <c r="H75" s="4"/>
    </row>
    <row r="76" ht="15">
      <c r="H76" s="4"/>
    </row>
    <row r="77" ht="15">
      <c r="H77" s="4"/>
    </row>
    <row r="78" ht="15">
      <c r="H78" s="4"/>
    </row>
    <row r="79" ht="15">
      <c r="H79" s="4"/>
    </row>
    <row r="80" ht="15">
      <c r="H80" s="4"/>
    </row>
    <row r="81" ht="15">
      <c r="H81" s="4"/>
    </row>
    <row r="82" ht="15">
      <c r="H82" s="4"/>
    </row>
    <row r="83" ht="15">
      <c r="H83" s="4"/>
    </row>
    <row r="84" ht="15">
      <c r="H84" s="4"/>
    </row>
    <row r="85" ht="15">
      <c r="H85" s="4"/>
    </row>
    <row r="86" ht="15">
      <c r="H86" s="4"/>
    </row>
    <row r="87" ht="15">
      <c r="H87" s="4"/>
    </row>
    <row r="88" ht="15">
      <c r="H88" s="4"/>
    </row>
    <row r="89" ht="15">
      <c r="H89" s="4"/>
    </row>
    <row r="90" ht="15">
      <c r="H90" s="4"/>
    </row>
    <row r="91" ht="15">
      <c r="H91" s="4"/>
    </row>
    <row r="92" ht="15">
      <c r="H92" s="4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8515625" style="2" customWidth="1"/>
    <col min="2" max="2" width="10.421875" style="0" bestFit="1" customWidth="1"/>
    <col min="3" max="3" width="10.28125" style="0" bestFit="1" customWidth="1"/>
    <col min="4" max="4" width="8.28125" style="259" bestFit="1" customWidth="1"/>
    <col min="5" max="5" width="9.140625" style="259" customWidth="1"/>
    <col min="6" max="6" width="8.28125" style="259" bestFit="1" customWidth="1"/>
    <col min="7" max="11" width="9.140625" style="259" customWidth="1"/>
  </cols>
  <sheetData>
    <row r="1" spans="1:16" s="265" customFormat="1" ht="15">
      <c r="A1" s="13" t="s">
        <v>553</v>
      </c>
      <c r="D1" s="291"/>
      <c r="E1" s="291"/>
      <c r="F1" s="291"/>
      <c r="G1" s="291"/>
      <c r="H1" s="291"/>
      <c r="I1" s="291"/>
      <c r="J1" s="291"/>
      <c r="K1" s="291"/>
      <c r="L1" s="266"/>
      <c r="M1" s="207"/>
      <c r="O1" s="267"/>
      <c r="P1" s="268"/>
    </row>
    <row r="2" spans="1:16" s="265" customFormat="1" ht="15">
      <c r="A2" s="13"/>
      <c r="D2" s="291"/>
      <c r="E2" s="291"/>
      <c r="F2" s="291"/>
      <c r="G2" s="291"/>
      <c r="H2" s="291"/>
      <c r="I2" s="291"/>
      <c r="J2" s="291"/>
      <c r="K2" s="291"/>
      <c r="L2" s="266"/>
      <c r="M2" s="207"/>
      <c r="O2" s="267"/>
      <c r="P2" s="268"/>
    </row>
    <row r="3" spans="1:12" s="23" customFormat="1" ht="15">
      <c r="A3" s="6" t="s">
        <v>215</v>
      </c>
      <c r="B3" s="22"/>
      <c r="C3" s="22"/>
      <c r="D3" s="12" t="s">
        <v>512</v>
      </c>
      <c r="E3" s="12" t="s">
        <v>512</v>
      </c>
      <c r="F3" s="12" t="s">
        <v>513</v>
      </c>
      <c r="G3" s="12" t="s">
        <v>513</v>
      </c>
      <c r="H3" s="12" t="s">
        <v>554</v>
      </c>
      <c r="I3" s="12" t="s">
        <v>554</v>
      </c>
      <c r="J3" s="12" t="s">
        <v>585</v>
      </c>
      <c r="K3" s="12" t="s">
        <v>585</v>
      </c>
      <c r="L3" s="12" t="s">
        <v>514</v>
      </c>
    </row>
    <row r="4" spans="1:14" s="23" customFormat="1" ht="15">
      <c r="A4" s="13" t="s">
        <v>210</v>
      </c>
      <c r="B4" s="13" t="s">
        <v>216</v>
      </c>
      <c r="C4" s="13" t="s">
        <v>217</v>
      </c>
      <c r="D4" s="296" t="s">
        <v>210</v>
      </c>
      <c r="E4" s="12" t="s">
        <v>211</v>
      </c>
      <c r="F4" s="296" t="s">
        <v>210</v>
      </c>
      <c r="G4" s="12" t="s">
        <v>211</v>
      </c>
      <c r="H4" s="296" t="s">
        <v>210</v>
      </c>
      <c r="I4" s="12" t="s">
        <v>211</v>
      </c>
      <c r="J4" s="296" t="s">
        <v>210</v>
      </c>
      <c r="K4" s="12" t="s">
        <v>211</v>
      </c>
      <c r="L4" s="12" t="s">
        <v>211</v>
      </c>
      <c r="M4" s="24" t="s">
        <v>210</v>
      </c>
      <c r="N4" s="24" t="s">
        <v>218</v>
      </c>
    </row>
    <row r="5" spans="1:16" ht="15">
      <c r="A5" s="207">
        <v>1</v>
      </c>
      <c r="B5" s="215" t="s">
        <v>389</v>
      </c>
      <c r="C5" s="215" t="s">
        <v>269</v>
      </c>
      <c r="D5" s="297"/>
      <c r="E5" s="281"/>
      <c r="F5" s="297"/>
      <c r="G5" s="281"/>
      <c r="H5" s="332">
        <v>1</v>
      </c>
      <c r="I5" s="281">
        <v>0.0067708333333333336</v>
      </c>
      <c r="J5" s="332"/>
      <c r="K5" s="281"/>
      <c r="L5" s="281">
        <f>+I5</f>
        <v>0.0067708333333333336</v>
      </c>
      <c r="M5" s="216">
        <v>1</v>
      </c>
      <c r="N5" s="216">
        <v>30</v>
      </c>
      <c r="O5" s="5"/>
      <c r="P5" s="1"/>
    </row>
    <row r="6" spans="1:16" ht="15">
      <c r="A6" s="207">
        <v>2</v>
      </c>
      <c r="B6" s="215" t="s">
        <v>4</v>
      </c>
      <c r="C6" s="215" t="s">
        <v>5</v>
      </c>
      <c r="D6" s="297">
        <v>1</v>
      </c>
      <c r="E6" s="281">
        <v>0.007326388888888889</v>
      </c>
      <c r="F6" s="297"/>
      <c r="G6" s="281"/>
      <c r="H6" s="281"/>
      <c r="I6" s="281"/>
      <c r="J6" s="281"/>
      <c r="K6" s="281"/>
      <c r="L6" s="281">
        <f>+E6</f>
        <v>0.007326388888888889</v>
      </c>
      <c r="M6" s="216">
        <v>2</v>
      </c>
      <c r="N6" s="216">
        <v>29</v>
      </c>
      <c r="O6" s="5"/>
      <c r="P6" s="1"/>
    </row>
    <row r="7" spans="1:16" ht="15">
      <c r="A7" s="207">
        <v>3</v>
      </c>
      <c r="B7" s="215" t="s">
        <v>389</v>
      </c>
      <c r="C7" s="215" t="s">
        <v>447</v>
      </c>
      <c r="D7" s="297"/>
      <c r="E7" s="281"/>
      <c r="F7" s="297"/>
      <c r="G7" s="281"/>
      <c r="H7" s="332">
        <v>2</v>
      </c>
      <c r="I7" s="281">
        <v>0.007418981481481481</v>
      </c>
      <c r="J7" s="332"/>
      <c r="K7" s="281"/>
      <c r="L7" s="281">
        <f>+I7</f>
        <v>0.007418981481481481</v>
      </c>
      <c r="M7" s="216">
        <v>3</v>
      </c>
      <c r="N7" s="216">
        <v>28</v>
      </c>
      <c r="O7" s="5"/>
      <c r="P7" s="1"/>
    </row>
    <row r="8" spans="1:16" ht="15">
      <c r="A8" s="207">
        <v>4</v>
      </c>
      <c r="B8" s="218" t="s">
        <v>461</v>
      </c>
      <c r="C8" s="218" t="s">
        <v>276</v>
      </c>
      <c r="D8" s="298">
        <v>2</v>
      </c>
      <c r="E8" s="282">
        <v>0.007534722222222221</v>
      </c>
      <c r="F8" s="298"/>
      <c r="G8" s="282"/>
      <c r="H8" s="282"/>
      <c r="I8" s="282"/>
      <c r="J8" s="282"/>
      <c r="K8" s="282"/>
      <c r="L8" s="282">
        <f>+E8</f>
        <v>0.007534722222222221</v>
      </c>
      <c r="M8" s="219">
        <v>1</v>
      </c>
      <c r="N8" s="220">
        <v>30</v>
      </c>
      <c r="O8" s="5"/>
      <c r="P8" s="221"/>
    </row>
    <row r="9" spans="1:16" ht="15">
      <c r="A9" s="207">
        <v>5</v>
      </c>
      <c r="B9" s="215" t="s">
        <v>343</v>
      </c>
      <c r="C9" s="215" t="s">
        <v>342</v>
      </c>
      <c r="D9" s="297"/>
      <c r="E9" s="281"/>
      <c r="F9" s="297"/>
      <c r="G9" s="281"/>
      <c r="H9" s="332"/>
      <c r="I9" s="281"/>
      <c r="J9" s="332">
        <v>1</v>
      </c>
      <c r="K9" s="281">
        <v>0.007581018518518518</v>
      </c>
      <c r="L9" s="281">
        <f>+K9</f>
        <v>0.007581018518518518</v>
      </c>
      <c r="M9" s="216">
        <v>4</v>
      </c>
      <c r="N9" s="216">
        <v>27</v>
      </c>
      <c r="O9" s="5"/>
      <c r="P9" s="1"/>
    </row>
    <row r="10" spans="1:16" ht="15">
      <c r="A10" s="207">
        <v>6</v>
      </c>
      <c r="B10" s="215" t="s">
        <v>20</v>
      </c>
      <c r="C10" s="215" t="s">
        <v>21</v>
      </c>
      <c r="D10" s="297"/>
      <c r="E10" s="281"/>
      <c r="F10" s="297"/>
      <c r="G10" s="281"/>
      <c r="H10" s="332">
        <v>3</v>
      </c>
      <c r="I10" s="281">
        <v>0.007592592592592593</v>
      </c>
      <c r="J10" s="332"/>
      <c r="K10" s="281"/>
      <c r="L10" s="281">
        <f>+I10</f>
        <v>0.007592592592592593</v>
      </c>
      <c r="M10" s="216">
        <v>5</v>
      </c>
      <c r="N10" s="216">
        <v>26</v>
      </c>
      <c r="O10" s="5"/>
      <c r="P10" s="1"/>
    </row>
    <row r="11" spans="1:16" ht="15">
      <c r="A11" s="207">
        <v>7</v>
      </c>
      <c r="B11" s="215" t="s">
        <v>390</v>
      </c>
      <c r="C11" s="215" t="s">
        <v>23</v>
      </c>
      <c r="D11" s="297"/>
      <c r="E11" s="281"/>
      <c r="F11" s="297"/>
      <c r="G11" s="281"/>
      <c r="H11" s="332">
        <v>4</v>
      </c>
      <c r="I11" s="281">
        <v>0.0076157407407407415</v>
      </c>
      <c r="J11" s="332"/>
      <c r="K11" s="281"/>
      <c r="L11" s="281">
        <f>+I11</f>
        <v>0.0076157407407407415</v>
      </c>
      <c r="M11" s="216">
        <v>6</v>
      </c>
      <c r="N11" s="216">
        <v>25</v>
      </c>
      <c r="O11" s="5"/>
      <c r="P11" s="1"/>
    </row>
    <row r="12" spans="1:16" ht="15">
      <c r="A12" s="207">
        <v>8</v>
      </c>
      <c r="B12" s="215" t="s">
        <v>24</v>
      </c>
      <c r="C12" s="215" t="s">
        <v>25</v>
      </c>
      <c r="D12" s="297"/>
      <c r="E12" s="281"/>
      <c r="F12" s="297"/>
      <c r="G12" s="281"/>
      <c r="H12" s="332"/>
      <c r="I12" s="281"/>
      <c r="J12" s="332">
        <v>2</v>
      </c>
      <c r="K12" s="281">
        <v>0.007662037037037037</v>
      </c>
      <c r="L12" s="281">
        <f>+K12</f>
        <v>0.007662037037037037</v>
      </c>
      <c r="M12" s="216">
        <v>7</v>
      </c>
      <c r="N12" s="216">
        <v>24</v>
      </c>
      <c r="O12" s="5"/>
      <c r="P12" s="1"/>
    </row>
    <row r="13" spans="1:16" ht="15">
      <c r="A13" s="207">
        <v>9</v>
      </c>
      <c r="B13" s="218" t="s">
        <v>24</v>
      </c>
      <c r="C13" s="218" t="s">
        <v>66</v>
      </c>
      <c r="D13" s="298">
        <v>3</v>
      </c>
      <c r="E13" s="282">
        <v>0.007824074074074075</v>
      </c>
      <c r="F13" s="298">
        <v>1</v>
      </c>
      <c r="G13" s="282">
        <v>0.007905092592592592</v>
      </c>
      <c r="H13" s="282"/>
      <c r="I13" s="282"/>
      <c r="J13" s="282"/>
      <c r="K13" s="282"/>
      <c r="L13" s="282">
        <f>+E13</f>
        <v>0.007824074074074075</v>
      </c>
      <c r="M13" s="219">
        <v>2</v>
      </c>
      <c r="N13" s="220">
        <v>29</v>
      </c>
      <c r="O13" s="5"/>
      <c r="P13" s="221"/>
    </row>
    <row r="14" spans="1:16" ht="15">
      <c r="A14" s="207">
        <v>10</v>
      </c>
      <c r="B14" s="218" t="s">
        <v>46</v>
      </c>
      <c r="C14" s="218" t="s">
        <v>47</v>
      </c>
      <c r="D14" s="298"/>
      <c r="E14" s="282"/>
      <c r="F14" s="298"/>
      <c r="G14" s="282"/>
      <c r="H14" s="333">
        <v>9</v>
      </c>
      <c r="I14" s="282">
        <v>0.008159722222222223</v>
      </c>
      <c r="J14" s="333">
        <v>3</v>
      </c>
      <c r="K14" s="282">
        <v>0.007881944444444443</v>
      </c>
      <c r="L14" s="282">
        <f>+K14</f>
        <v>0.007881944444444443</v>
      </c>
      <c r="M14" s="219">
        <v>3</v>
      </c>
      <c r="N14" s="220">
        <v>28</v>
      </c>
      <c r="O14" s="5"/>
      <c r="P14" s="221"/>
    </row>
    <row r="15" spans="1:16" ht="15">
      <c r="A15" s="207">
        <v>11</v>
      </c>
      <c r="B15" s="218" t="s">
        <v>41</v>
      </c>
      <c r="C15" s="218" t="s">
        <v>359</v>
      </c>
      <c r="D15" s="298"/>
      <c r="E15" s="282"/>
      <c r="F15" s="298"/>
      <c r="G15" s="282"/>
      <c r="H15" s="333">
        <v>5</v>
      </c>
      <c r="I15" s="282">
        <v>0.007928240740740741</v>
      </c>
      <c r="J15" s="333"/>
      <c r="K15" s="282"/>
      <c r="L15" s="282">
        <f>+I15</f>
        <v>0.007928240740740741</v>
      </c>
      <c r="M15" s="219">
        <v>4</v>
      </c>
      <c r="N15" s="220">
        <v>27</v>
      </c>
      <c r="O15" s="5"/>
      <c r="P15" s="221"/>
    </row>
    <row r="16" spans="1:16" ht="15">
      <c r="A16" s="207">
        <v>12</v>
      </c>
      <c r="B16" s="218" t="s">
        <v>39</v>
      </c>
      <c r="C16" s="218" t="s">
        <v>40</v>
      </c>
      <c r="D16" s="298"/>
      <c r="E16" s="282"/>
      <c r="F16" s="298"/>
      <c r="G16" s="282"/>
      <c r="H16" s="333">
        <v>6</v>
      </c>
      <c r="I16" s="282">
        <v>0.007939814814814814</v>
      </c>
      <c r="J16" s="333"/>
      <c r="K16" s="282"/>
      <c r="L16" s="282">
        <f>+I16</f>
        <v>0.007939814814814814</v>
      </c>
      <c r="M16" s="219">
        <v>5</v>
      </c>
      <c r="N16" s="220">
        <v>26</v>
      </c>
      <c r="O16" s="5"/>
      <c r="P16" s="221"/>
    </row>
    <row r="17" spans="1:16" ht="15">
      <c r="A17" s="207">
        <v>13</v>
      </c>
      <c r="B17" s="218" t="s">
        <v>44</v>
      </c>
      <c r="C17" s="218" t="s">
        <v>56</v>
      </c>
      <c r="D17" s="298"/>
      <c r="E17" s="282"/>
      <c r="F17" s="298">
        <v>2</v>
      </c>
      <c r="G17" s="282">
        <v>0.008032407407407407</v>
      </c>
      <c r="H17" s="333">
        <v>7</v>
      </c>
      <c r="I17" s="282">
        <v>0.007951388888888888</v>
      </c>
      <c r="J17" s="333">
        <v>4</v>
      </c>
      <c r="K17" s="282">
        <v>0.008055555555555555</v>
      </c>
      <c r="L17" s="282">
        <f>+I17</f>
        <v>0.007951388888888888</v>
      </c>
      <c r="M17" s="219">
        <v>6</v>
      </c>
      <c r="N17" s="220">
        <v>25</v>
      </c>
      <c r="O17" s="5"/>
      <c r="P17" s="221"/>
    </row>
    <row r="18" spans="1:16" ht="15">
      <c r="A18" s="207">
        <v>14</v>
      </c>
      <c r="B18" s="223" t="s">
        <v>10</v>
      </c>
      <c r="C18" s="223" t="s">
        <v>65</v>
      </c>
      <c r="D18" s="300"/>
      <c r="E18" s="283"/>
      <c r="F18" s="300">
        <v>3</v>
      </c>
      <c r="G18" s="283">
        <v>0.008425925925925925</v>
      </c>
      <c r="H18" s="334">
        <v>8</v>
      </c>
      <c r="I18" s="283">
        <v>0.007986111111111112</v>
      </c>
      <c r="J18" s="334"/>
      <c r="K18" s="283"/>
      <c r="L18" s="283">
        <f>+I18</f>
        <v>0.007986111111111112</v>
      </c>
      <c r="M18" s="224">
        <v>1</v>
      </c>
      <c r="N18" s="224">
        <v>30</v>
      </c>
      <c r="O18" s="5"/>
      <c r="P18" s="221"/>
    </row>
    <row r="19" spans="1:16" ht="15">
      <c r="A19" s="207">
        <v>15</v>
      </c>
      <c r="B19" s="218" t="s">
        <v>36</v>
      </c>
      <c r="C19" s="218" t="s">
        <v>365</v>
      </c>
      <c r="D19" s="298">
        <v>4</v>
      </c>
      <c r="E19" s="282">
        <v>0.008043981481481482</v>
      </c>
      <c r="F19" s="298"/>
      <c r="G19" s="282"/>
      <c r="H19" s="282"/>
      <c r="I19" s="282"/>
      <c r="J19" s="282"/>
      <c r="K19" s="282"/>
      <c r="L19" s="282">
        <f>+E19</f>
        <v>0.008043981481481482</v>
      </c>
      <c r="M19" s="219">
        <v>7</v>
      </c>
      <c r="N19" s="220">
        <v>24</v>
      </c>
      <c r="O19" s="5"/>
      <c r="P19" s="221"/>
    </row>
    <row r="20" spans="1:16" ht="15">
      <c r="A20" s="207">
        <v>16</v>
      </c>
      <c r="B20" s="215" t="s">
        <v>8</v>
      </c>
      <c r="C20" s="215" t="s">
        <v>9</v>
      </c>
      <c r="D20" s="297"/>
      <c r="E20" s="281"/>
      <c r="F20" s="297"/>
      <c r="G20" s="281"/>
      <c r="H20" s="332">
        <v>10</v>
      </c>
      <c r="I20" s="281">
        <v>0.008287037037037037</v>
      </c>
      <c r="J20" s="332"/>
      <c r="K20" s="281"/>
      <c r="L20" s="281">
        <f>+I20</f>
        <v>0.008287037037037037</v>
      </c>
      <c r="M20" s="216">
        <v>8</v>
      </c>
      <c r="N20" s="216">
        <v>23</v>
      </c>
      <c r="O20" s="5"/>
      <c r="P20" s="1"/>
    </row>
    <row r="21" spans="1:16" ht="15">
      <c r="A21" s="207">
        <v>17</v>
      </c>
      <c r="B21" s="223" t="s">
        <v>57</v>
      </c>
      <c r="C21" s="223" t="s">
        <v>73</v>
      </c>
      <c r="D21" s="300"/>
      <c r="E21" s="283"/>
      <c r="F21" s="300">
        <v>4</v>
      </c>
      <c r="G21" s="283">
        <v>0.008483796296296297</v>
      </c>
      <c r="H21" s="334">
        <v>11</v>
      </c>
      <c r="I21" s="283">
        <v>0.008310185185185186</v>
      </c>
      <c r="J21" s="334"/>
      <c r="K21" s="283"/>
      <c r="L21" s="283">
        <f>+I21</f>
        <v>0.008310185185185186</v>
      </c>
      <c r="M21" s="224">
        <v>2</v>
      </c>
      <c r="N21" s="224">
        <v>29</v>
      </c>
      <c r="O21" s="5"/>
      <c r="P21" s="221"/>
    </row>
    <row r="22" spans="1:16" ht="15">
      <c r="A22" s="207">
        <v>18</v>
      </c>
      <c r="B22" s="218" t="s">
        <v>50</v>
      </c>
      <c r="C22" s="218" t="s">
        <v>51</v>
      </c>
      <c r="D22" s="298">
        <v>5</v>
      </c>
      <c r="E22" s="282">
        <v>0.008402777777777778</v>
      </c>
      <c r="F22" s="298"/>
      <c r="G22" s="282"/>
      <c r="H22" s="333">
        <v>17</v>
      </c>
      <c r="I22" s="282">
        <v>0.008576388888888889</v>
      </c>
      <c r="J22" s="333">
        <v>7</v>
      </c>
      <c r="K22" s="282">
        <v>0.008703703703703703</v>
      </c>
      <c r="L22" s="282">
        <f>+E22</f>
        <v>0.008402777777777778</v>
      </c>
      <c r="M22" s="219">
        <v>8</v>
      </c>
      <c r="N22" s="220">
        <v>23</v>
      </c>
      <c r="O22" s="5"/>
      <c r="P22" s="221"/>
    </row>
    <row r="23" spans="1:12" s="4" customFormat="1" ht="15">
      <c r="A23" s="207">
        <v>19</v>
      </c>
      <c r="B23" s="4" t="s">
        <v>294</v>
      </c>
      <c r="C23" s="4" t="s">
        <v>465</v>
      </c>
      <c r="D23" s="249">
        <v>6</v>
      </c>
      <c r="E23" s="299">
        <v>0.008425925925925925</v>
      </c>
      <c r="F23" s="249"/>
      <c r="G23" s="299"/>
      <c r="H23" s="335">
        <v>16</v>
      </c>
      <c r="I23" s="331">
        <v>0.008541666666666668</v>
      </c>
      <c r="J23" s="335"/>
      <c r="K23" s="331"/>
      <c r="L23" s="280">
        <f>+E23</f>
        <v>0.008425925925925925</v>
      </c>
    </row>
    <row r="24" spans="1:16" ht="15">
      <c r="A24" s="207">
        <v>20</v>
      </c>
      <c r="B24" s="223" t="s">
        <v>2</v>
      </c>
      <c r="C24" s="223" t="s">
        <v>277</v>
      </c>
      <c r="D24" s="300"/>
      <c r="E24" s="283"/>
      <c r="F24" s="300"/>
      <c r="G24" s="283"/>
      <c r="H24" s="334">
        <v>12</v>
      </c>
      <c r="I24" s="283">
        <v>0.00846064814814815</v>
      </c>
      <c r="J24" s="334"/>
      <c r="K24" s="283"/>
      <c r="L24" s="283">
        <f>+I24</f>
        <v>0.00846064814814815</v>
      </c>
      <c r="M24" s="224">
        <v>3</v>
      </c>
      <c r="N24" s="224">
        <v>28</v>
      </c>
      <c r="O24" s="5"/>
      <c r="P24" s="221"/>
    </row>
    <row r="25" spans="1:16" ht="15">
      <c r="A25" s="207" t="s">
        <v>590</v>
      </c>
      <c r="B25" s="218" t="s">
        <v>549</v>
      </c>
      <c r="C25" s="218" t="s">
        <v>72</v>
      </c>
      <c r="D25" s="298"/>
      <c r="E25" s="282"/>
      <c r="F25" s="298"/>
      <c r="G25" s="282"/>
      <c r="H25" s="333">
        <v>14</v>
      </c>
      <c r="I25" s="282">
        <v>0.008472222222222221</v>
      </c>
      <c r="J25" s="333"/>
      <c r="K25" s="282"/>
      <c r="L25" s="282">
        <f>+I25</f>
        <v>0.008472222222222221</v>
      </c>
      <c r="M25" s="219">
        <v>9</v>
      </c>
      <c r="N25" s="220">
        <v>22</v>
      </c>
      <c r="O25" s="5"/>
      <c r="P25" s="221"/>
    </row>
    <row r="26" spans="1:16" ht="15">
      <c r="A26" s="207" t="s">
        <v>590</v>
      </c>
      <c r="B26" s="223" t="s">
        <v>79</v>
      </c>
      <c r="C26" s="223" t="s">
        <v>297</v>
      </c>
      <c r="D26" s="300">
        <v>7</v>
      </c>
      <c r="E26" s="283">
        <v>0.008472222222222221</v>
      </c>
      <c r="F26" s="300"/>
      <c r="G26" s="283"/>
      <c r="H26" s="283"/>
      <c r="I26" s="283"/>
      <c r="J26" s="283"/>
      <c r="K26" s="283"/>
      <c r="L26" s="283">
        <f>+E26</f>
        <v>0.008472222222222221</v>
      </c>
      <c r="M26" s="224">
        <v>4</v>
      </c>
      <c r="N26" s="224">
        <v>27</v>
      </c>
      <c r="O26" s="5"/>
      <c r="P26" s="221"/>
    </row>
    <row r="27" spans="1:12" ht="15">
      <c r="A27" s="207" t="s">
        <v>590</v>
      </c>
      <c r="B27" t="s">
        <v>394</v>
      </c>
      <c r="C27" t="s">
        <v>548</v>
      </c>
      <c r="H27" s="335">
        <v>13</v>
      </c>
      <c r="I27" s="331">
        <v>0.008472222222222221</v>
      </c>
      <c r="J27" s="335"/>
      <c r="K27" s="331"/>
      <c r="L27" s="331">
        <f>+I27</f>
        <v>0.008472222222222221</v>
      </c>
    </row>
    <row r="28" spans="1:16" s="4" customFormat="1" ht="15">
      <c r="A28" s="207">
        <v>24</v>
      </c>
      <c r="B28" s="226" t="s">
        <v>84</v>
      </c>
      <c r="C28" s="226" t="s">
        <v>251</v>
      </c>
      <c r="D28" s="301"/>
      <c r="E28" s="284"/>
      <c r="F28" s="301"/>
      <c r="G28" s="284"/>
      <c r="H28" s="336">
        <v>15</v>
      </c>
      <c r="I28" s="284">
        <v>0.00849537037037037</v>
      </c>
      <c r="J28" s="336"/>
      <c r="K28" s="284"/>
      <c r="L28" s="284">
        <f>+I28</f>
        <v>0.00849537037037037</v>
      </c>
      <c r="M28" s="227">
        <v>1</v>
      </c>
      <c r="N28" s="227">
        <v>30</v>
      </c>
      <c r="O28" s="5"/>
      <c r="P28" s="221"/>
    </row>
    <row r="29" spans="1:16" ht="15">
      <c r="A29" s="207">
        <v>25</v>
      </c>
      <c r="B29" s="223" t="s">
        <v>69</v>
      </c>
      <c r="C29" s="223" t="s">
        <v>70</v>
      </c>
      <c r="D29" s="300"/>
      <c r="E29" s="283"/>
      <c r="F29" s="300"/>
      <c r="G29" s="283"/>
      <c r="H29" s="334">
        <v>18</v>
      </c>
      <c r="I29" s="283">
        <v>0.008726851851851852</v>
      </c>
      <c r="J29" s="334">
        <v>5</v>
      </c>
      <c r="K29" s="283">
        <v>0.008506944444444444</v>
      </c>
      <c r="L29" s="283">
        <f>+K29</f>
        <v>0.008506944444444444</v>
      </c>
      <c r="M29" s="224">
        <v>5</v>
      </c>
      <c r="N29" s="224">
        <v>26</v>
      </c>
      <c r="O29" s="5"/>
      <c r="P29" s="221"/>
    </row>
    <row r="30" spans="1:16" ht="15">
      <c r="A30" s="207">
        <v>26</v>
      </c>
      <c r="B30" s="223" t="s">
        <v>464</v>
      </c>
      <c r="C30" s="223" t="s">
        <v>90</v>
      </c>
      <c r="D30" s="300">
        <v>8</v>
      </c>
      <c r="E30" s="283">
        <v>0.008530092592592593</v>
      </c>
      <c r="F30" s="300"/>
      <c r="G30" s="283"/>
      <c r="H30" s="283"/>
      <c r="I30" s="283"/>
      <c r="J30" s="283"/>
      <c r="K30" s="283"/>
      <c r="L30" s="283">
        <f>+E30</f>
        <v>0.008530092592592593</v>
      </c>
      <c r="M30" s="224">
        <v>6</v>
      </c>
      <c r="N30" s="224">
        <v>25</v>
      </c>
      <c r="O30" s="5"/>
      <c r="P30" s="221"/>
    </row>
    <row r="31" spans="1:16" ht="15">
      <c r="A31" s="207">
        <v>27</v>
      </c>
      <c r="B31" s="223" t="s">
        <v>36</v>
      </c>
      <c r="C31" s="223" t="s">
        <v>83</v>
      </c>
      <c r="D31" s="300"/>
      <c r="E31" s="283"/>
      <c r="F31" s="300">
        <v>5</v>
      </c>
      <c r="G31" s="283">
        <v>0.008541666666666668</v>
      </c>
      <c r="H31" s="283"/>
      <c r="I31" s="283"/>
      <c r="J31" s="283"/>
      <c r="K31" s="283"/>
      <c r="L31" s="283">
        <f>+G31</f>
        <v>0.008541666666666668</v>
      </c>
      <c r="M31" s="224">
        <v>7</v>
      </c>
      <c r="N31" s="224">
        <v>24</v>
      </c>
      <c r="O31" s="5"/>
      <c r="P31" s="221"/>
    </row>
    <row r="32" spans="1:16" ht="15">
      <c r="A32" s="207">
        <v>28</v>
      </c>
      <c r="B32" s="218" t="s">
        <v>37</v>
      </c>
      <c r="C32" s="218" t="s">
        <v>250</v>
      </c>
      <c r="D32" s="298"/>
      <c r="E32" s="282"/>
      <c r="F32" s="298"/>
      <c r="G32" s="282"/>
      <c r="H32" s="333"/>
      <c r="I32" s="282"/>
      <c r="J32" s="333">
        <v>6</v>
      </c>
      <c r="K32" s="282">
        <v>0.008599537037037036</v>
      </c>
      <c r="L32" s="282">
        <f>+K32</f>
        <v>0.008599537037037036</v>
      </c>
      <c r="M32" s="219">
        <v>10</v>
      </c>
      <c r="N32" s="220">
        <v>21</v>
      </c>
      <c r="O32" s="5"/>
      <c r="P32" s="221"/>
    </row>
    <row r="33" spans="1:16" ht="15">
      <c r="A33" s="207">
        <v>29</v>
      </c>
      <c r="B33" s="223" t="s">
        <v>16</v>
      </c>
      <c r="C33" s="223" t="s">
        <v>76</v>
      </c>
      <c r="D33" s="300"/>
      <c r="E33" s="283"/>
      <c r="F33" s="300"/>
      <c r="G33" s="283"/>
      <c r="H33" s="334">
        <v>19</v>
      </c>
      <c r="I33" s="283">
        <v>0.008819444444444444</v>
      </c>
      <c r="J33" s="334">
        <v>10</v>
      </c>
      <c r="K33" s="283">
        <v>0.010185185185185184</v>
      </c>
      <c r="L33" s="283">
        <f aca="true" t="shared" si="0" ref="L33:L38">+I33</f>
        <v>0.008819444444444444</v>
      </c>
      <c r="M33" s="224">
        <v>8</v>
      </c>
      <c r="N33" s="224">
        <v>23</v>
      </c>
      <c r="O33" s="5"/>
      <c r="P33" s="221"/>
    </row>
    <row r="34" spans="1:16" ht="15">
      <c r="A34" s="207">
        <v>30</v>
      </c>
      <c r="B34" s="223" t="s">
        <v>8</v>
      </c>
      <c r="C34" s="223" t="s">
        <v>416</v>
      </c>
      <c r="D34" s="300"/>
      <c r="E34" s="283"/>
      <c r="F34" s="300"/>
      <c r="G34" s="283"/>
      <c r="H34" s="334">
        <v>21</v>
      </c>
      <c r="I34" s="283">
        <v>0.008993055555555554</v>
      </c>
      <c r="J34" s="334">
        <v>8</v>
      </c>
      <c r="K34" s="283">
        <v>0.008831018518518518</v>
      </c>
      <c r="L34" s="283">
        <f>+K34</f>
        <v>0.008831018518518518</v>
      </c>
      <c r="M34" s="224">
        <v>9</v>
      </c>
      <c r="N34" s="224">
        <v>22</v>
      </c>
      <c r="O34" s="5"/>
      <c r="P34" s="221"/>
    </row>
    <row r="35" spans="1:16" s="4" customFormat="1" ht="15">
      <c r="A35" s="207">
        <v>31</v>
      </c>
      <c r="B35" s="226" t="s">
        <v>306</v>
      </c>
      <c r="C35" s="226" t="s">
        <v>94</v>
      </c>
      <c r="D35" s="301"/>
      <c r="E35" s="284"/>
      <c r="F35" s="301"/>
      <c r="G35" s="284"/>
      <c r="H35" s="336">
        <v>20</v>
      </c>
      <c r="I35" s="284">
        <v>0.008958333333333334</v>
      </c>
      <c r="J35" s="336"/>
      <c r="K35" s="284"/>
      <c r="L35" s="284">
        <f t="shared" si="0"/>
        <v>0.008958333333333334</v>
      </c>
      <c r="M35" s="227">
        <v>2</v>
      </c>
      <c r="N35" s="227">
        <v>29</v>
      </c>
      <c r="O35" s="5"/>
      <c r="P35" s="221"/>
    </row>
    <row r="36" spans="1:16" s="4" customFormat="1" ht="15">
      <c r="A36" s="207">
        <v>32</v>
      </c>
      <c r="B36" s="226" t="s">
        <v>135</v>
      </c>
      <c r="C36" s="226" t="s">
        <v>136</v>
      </c>
      <c r="D36" s="301"/>
      <c r="E36" s="284"/>
      <c r="F36" s="301"/>
      <c r="G36" s="284"/>
      <c r="H36" s="336">
        <v>22</v>
      </c>
      <c r="I36" s="284">
        <v>0.00925925925925926</v>
      </c>
      <c r="J36" s="336"/>
      <c r="K36" s="284"/>
      <c r="L36" s="284">
        <f t="shared" si="0"/>
        <v>0.00925925925925926</v>
      </c>
      <c r="M36" s="227">
        <v>3</v>
      </c>
      <c r="N36" s="227">
        <v>28</v>
      </c>
      <c r="O36" s="5"/>
      <c r="P36" s="221"/>
    </row>
    <row r="37" spans="1:12" ht="15">
      <c r="A37" s="207">
        <v>33</v>
      </c>
      <c r="B37" t="s">
        <v>551</v>
      </c>
      <c r="C37" t="s">
        <v>550</v>
      </c>
      <c r="H37" s="335">
        <v>23</v>
      </c>
      <c r="I37" s="331">
        <v>0.009282407407407408</v>
      </c>
      <c r="J37" s="335"/>
      <c r="K37" s="331"/>
      <c r="L37" s="331">
        <f t="shared" si="0"/>
        <v>0.009282407407407408</v>
      </c>
    </row>
    <row r="38" spans="1:16" s="4" customFormat="1" ht="15">
      <c r="A38" s="207">
        <v>34</v>
      </c>
      <c r="B38" s="229" t="s">
        <v>191</v>
      </c>
      <c r="C38" s="229" t="s">
        <v>275</v>
      </c>
      <c r="D38" s="302">
        <v>10</v>
      </c>
      <c r="E38" s="285">
        <v>0.009502314814814816</v>
      </c>
      <c r="F38" s="302"/>
      <c r="G38" s="285"/>
      <c r="H38" s="337">
        <v>24</v>
      </c>
      <c r="I38" s="285">
        <v>0.009293981481481481</v>
      </c>
      <c r="J38" s="337"/>
      <c r="K38" s="285"/>
      <c r="L38" s="285">
        <f t="shared" si="0"/>
        <v>0.009293981481481481</v>
      </c>
      <c r="M38" s="230">
        <v>1</v>
      </c>
      <c r="N38" s="230">
        <v>30</v>
      </c>
      <c r="O38" s="5"/>
      <c r="P38" s="221"/>
    </row>
    <row r="39" spans="1:16" ht="15">
      <c r="A39" s="207">
        <v>35</v>
      </c>
      <c r="B39" s="218" t="s">
        <v>57</v>
      </c>
      <c r="C39" s="218" t="s">
        <v>58</v>
      </c>
      <c r="D39" s="298"/>
      <c r="E39" s="282"/>
      <c r="F39" s="298"/>
      <c r="G39" s="282"/>
      <c r="H39" s="333"/>
      <c r="I39" s="282"/>
      <c r="J39" s="333">
        <v>9</v>
      </c>
      <c r="K39" s="282">
        <v>0.009328703703703704</v>
      </c>
      <c r="L39" s="282">
        <f>+K39</f>
        <v>0.009328703703703704</v>
      </c>
      <c r="M39" s="219">
        <v>11</v>
      </c>
      <c r="N39" s="220">
        <v>20</v>
      </c>
      <c r="O39" s="5"/>
      <c r="P39" s="221"/>
    </row>
    <row r="40" spans="1:16" s="4" customFormat="1" ht="15">
      <c r="A40" s="207">
        <v>36</v>
      </c>
      <c r="B40" s="226" t="s">
        <v>102</v>
      </c>
      <c r="C40" s="226" t="s">
        <v>103</v>
      </c>
      <c r="D40" s="301">
        <v>9</v>
      </c>
      <c r="E40" s="284">
        <v>0.00949074074074074</v>
      </c>
      <c r="F40" s="301"/>
      <c r="G40" s="284"/>
      <c r="H40" s="284"/>
      <c r="I40" s="284"/>
      <c r="J40" s="284"/>
      <c r="K40" s="284"/>
      <c r="L40" s="284">
        <f>+E40</f>
        <v>0.00949074074074074</v>
      </c>
      <c r="M40" s="227">
        <v>4</v>
      </c>
      <c r="N40" s="227">
        <v>27</v>
      </c>
      <c r="O40" s="5"/>
      <c r="P40" s="221"/>
    </row>
    <row r="41" spans="1:16" s="4" customFormat="1" ht="15">
      <c r="A41" s="207">
        <v>37</v>
      </c>
      <c r="B41" s="229" t="s">
        <v>8</v>
      </c>
      <c r="C41" s="229" t="s">
        <v>49</v>
      </c>
      <c r="D41" s="302"/>
      <c r="E41" s="285"/>
      <c r="F41" s="302"/>
      <c r="G41" s="285"/>
      <c r="H41" s="337">
        <v>25</v>
      </c>
      <c r="I41" s="285">
        <v>0.009837962962962963</v>
      </c>
      <c r="J41" s="337"/>
      <c r="K41" s="285"/>
      <c r="L41" s="285">
        <f>+I41</f>
        <v>0.009837962962962963</v>
      </c>
      <c r="M41" s="230">
        <v>2</v>
      </c>
      <c r="N41" s="230">
        <v>29</v>
      </c>
      <c r="O41" s="5"/>
      <c r="P41" s="221"/>
    </row>
    <row r="42" spans="1:16" s="4" customFormat="1" ht="15">
      <c r="A42" s="207">
        <v>38</v>
      </c>
      <c r="B42" s="226" t="s">
        <v>107</v>
      </c>
      <c r="C42" s="226" t="s">
        <v>108</v>
      </c>
      <c r="D42" s="301"/>
      <c r="E42" s="284"/>
      <c r="F42" s="301"/>
      <c r="G42" s="284"/>
      <c r="H42" s="336">
        <v>26</v>
      </c>
      <c r="I42" s="284">
        <v>0.009849537037037037</v>
      </c>
      <c r="J42" s="336"/>
      <c r="K42" s="284"/>
      <c r="L42" s="284">
        <f>+I42</f>
        <v>0.009849537037037037</v>
      </c>
      <c r="M42" s="227">
        <v>5</v>
      </c>
      <c r="N42" s="227">
        <v>26</v>
      </c>
      <c r="O42" s="5"/>
      <c r="P42" s="221"/>
    </row>
    <row r="43" spans="1:16" s="4" customFormat="1" ht="15">
      <c r="A43" s="207">
        <v>39</v>
      </c>
      <c r="B43" s="229" t="s">
        <v>127</v>
      </c>
      <c r="C43" s="229" t="s">
        <v>128</v>
      </c>
      <c r="D43" s="302"/>
      <c r="E43" s="285"/>
      <c r="F43" s="302"/>
      <c r="G43" s="285"/>
      <c r="H43" s="337">
        <v>27</v>
      </c>
      <c r="I43" s="285">
        <v>0.00986111111111111</v>
      </c>
      <c r="J43" s="337"/>
      <c r="K43" s="285"/>
      <c r="L43" s="285">
        <f>+I43</f>
        <v>0.00986111111111111</v>
      </c>
      <c r="M43" s="230">
        <v>3</v>
      </c>
      <c r="N43" s="230">
        <v>28</v>
      </c>
      <c r="O43" s="5"/>
      <c r="P43" s="221"/>
    </row>
    <row r="44" spans="1:16" s="4" customFormat="1" ht="15">
      <c r="A44" s="207">
        <v>40</v>
      </c>
      <c r="B44" s="229" t="s">
        <v>10</v>
      </c>
      <c r="C44" s="229" t="s">
        <v>466</v>
      </c>
      <c r="D44" s="302">
        <v>11</v>
      </c>
      <c r="E44" s="285">
        <v>0.009918981481481482</v>
      </c>
      <c r="F44" s="302"/>
      <c r="G44" s="285"/>
      <c r="H44" s="285"/>
      <c r="I44" s="285"/>
      <c r="J44" s="285"/>
      <c r="K44" s="285"/>
      <c r="L44" s="285">
        <f>+E44</f>
        <v>0.009918981481481482</v>
      </c>
      <c r="M44" s="230">
        <v>4</v>
      </c>
      <c r="N44" s="230">
        <v>27</v>
      </c>
      <c r="O44" s="5"/>
      <c r="P44" s="221"/>
    </row>
    <row r="45" spans="1:16" s="4" customFormat="1" ht="15">
      <c r="A45" s="207" t="s">
        <v>588</v>
      </c>
      <c r="B45" s="229" t="s">
        <v>172</v>
      </c>
      <c r="C45" s="229" t="s">
        <v>267</v>
      </c>
      <c r="D45" s="302">
        <v>12</v>
      </c>
      <c r="E45" s="285">
        <v>0.009953703703703704</v>
      </c>
      <c r="F45" s="302"/>
      <c r="G45" s="285"/>
      <c r="H45" s="285"/>
      <c r="I45" s="285"/>
      <c r="J45" s="285"/>
      <c r="K45" s="285"/>
      <c r="L45" s="285">
        <f>+E45</f>
        <v>0.009953703703703704</v>
      </c>
      <c r="M45" s="230">
        <v>5</v>
      </c>
      <c r="N45" s="230">
        <v>26</v>
      </c>
      <c r="O45" s="5"/>
      <c r="P45" s="221"/>
    </row>
    <row r="46" spans="1:12" s="4" customFormat="1" ht="15">
      <c r="A46" s="207" t="s">
        <v>588</v>
      </c>
      <c r="B46" s="4" t="s">
        <v>448</v>
      </c>
      <c r="C46" s="4" t="s">
        <v>449</v>
      </c>
      <c r="D46" s="249"/>
      <c r="E46" s="299"/>
      <c r="F46" s="249">
        <v>6</v>
      </c>
      <c r="G46" s="299">
        <v>0.009953703703703704</v>
      </c>
      <c r="H46" s="299"/>
      <c r="I46" s="299"/>
      <c r="J46" s="299"/>
      <c r="K46" s="299"/>
      <c r="L46" s="280">
        <f>+G46</f>
        <v>0.009953703703703704</v>
      </c>
    </row>
    <row r="47" spans="1:16" s="4" customFormat="1" ht="15">
      <c r="A47" s="207">
        <v>43</v>
      </c>
      <c r="B47" s="229" t="s">
        <v>26</v>
      </c>
      <c r="C47" s="229" t="s">
        <v>137</v>
      </c>
      <c r="D47" s="302">
        <v>13</v>
      </c>
      <c r="E47" s="285">
        <v>0.01017361111111111</v>
      </c>
      <c r="F47" s="302"/>
      <c r="G47" s="285"/>
      <c r="H47" s="285"/>
      <c r="I47" s="285"/>
      <c r="J47" s="302">
        <v>14</v>
      </c>
      <c r="K47" s="285">
        <v>0.011018518518518518</v>
      </c>
      <c r="L47" s="285">
        <f>+E47</f>
        <v>0.01017361111111111</v>
      </c>
      <c r="M47" s="230">
        <v>6</v>
      </c>
      <c r="N47" s="230">
        <v>25</v>
      </c>
      <c r="O47" s="5"/>
      <c r="P47" s="221"/>
    </row>
    <row r="48" spans="1:16" ht="15">
      <c r="A48" s="207">
        <v>44</v>
      </c>
      <c r="B48" s="232" t="s">
        <v>59</v>
      </c>
      <c r="C48" s="232" t="s">
        <v>430</v>
      </c>
      <c r="D48" s="303"/>
      <c r="E48" s="286"/>
      <c r="F48" s="303"/>
      <c r="G48" s="286"/>
      <c r="H48" s="338">
        <v>30</v>
      </c>
      <c r="I48" s="286">
        <v>0.010706018518518517</v>
      </c>
      <c r="J48" s="338">
        <v>11</v>
      </c>
      <c r="K48" s="286">
        <v>0.01019675925925926</v>
      </c>
      <c r="L48" s="286">
        <f>+K48</f>
        <v>0.01019675925925926</v>
      </c>
      <c r="M48" s="233">
        <v>1</v>
      </c>
      <c r="N48" s="233">
        <v>30</v>
      </c>
      <c r="O48" s="5"/>
      <c r="P48" s="221"/>
    </row>
    <row r="49" spans="1:16" s="4" customFormat="1" ht="15">
      <c r="A49" s="207">
        <v>45</v>
      </c>
      <c r="B49" s="226" t="s">
        <v>348</v>
      </c>
      <c r="C49" s="226" t="s">
        <v>352</v>
      </c>
      <c r="D49" s="301"/>
      <c r="E49" s="284"/>
      <c r="F49" s="301">
        <v>7</v>
      </c>
      <c r="G49" s="284">
        <v>0.010243055555555556</v>
      </c>
      <c r="H49" s="284"/>
      <c r="I49" s="284"/>
      <c r="J49" s="284"/>
      <c r="K49" s="284"/>
      <c r="L49" s="284">
        <f>+G49</f>
        <v>0.010243055555555556</v>
      </c>
      <c r="M49" s="227">
        <v>6</v>
      </c>
      <c r="N49" s="227">
        <v>25</v>
      </c>
      <c r="O49" s="5"/>
      <c r="P49" s="221"/>
    </row>
    <row r="50" spans="1:16" s="4" customFormat="1" ht="15">
      <c r="A50" s="207">
        <v>46</v>
      </c>
      <c r="B50" s="229" t="s">
        <v>298</v>
      </c>
      <c r="C50" s="229" t="s">
        <v>129</v>
      </c>
      <c r="D50" s="302"/>
      <c r="E50" s="285"/>
      <c r="F50" s="302">
        <v>8</v>
      </c>
      <c r="G50" s="285">
        <v>0.010289351851851852</v>
      </c>
      <c r="H50" s="337">
        <v>29</v>
      </c>
      <c r="I50" s="285">
        <v>0.010671296296296297</v>
      </c>
      <c r="J50" s="337"/>
      <c r="K50" s="285"/>
      <c r="L50" s="285">
        <f>+G50</f>
        <v>0.010289351851851852</v>
      </c>
      <c r="M50" s="230">
        <v>7</v>
      </c>
      <c r="N50" s="230">
        <v>24</v>
      </c>
      <c r="O50" s="5"/>
      <c r="P50" s="221"/>
    </row>
    <row r="51" spans="1:16" s="4" customFormat="1" ht="15">
      <c r="A51" s="207">
        <v>47</v>
      </c>
      <c r="B51" s="229" t="s">
        <v>156</v>
      </c>
      <c r="C51" s="229" t="s">
        <v>157</v>
      </c>
      <c r="D51" s="302"/>
      <c r="E51" s="285"/>
      <c r="F51" s="302">
        <v>9</v>
      </c>
      <c r="G51" s="285">
        <v>0.010497685185185186</v>
      </c>
      <c r="H51" s="285"/>
      <c r="I51" s="285"/>
      <c r="J51" s="285"/>
      <c r="K51" s="285"/>
      <c r="L51" s="285">
        <f>+G51</f>
        <v>0.010497685185185186</v>
      </c>
      <c r="M51" s="230">
        <v>8</v>
      </c>
      <c r="N51" s="230">
        <v>23</v>
      </c>
      <c r="O51" s="5"/>
      <c r="P51" s="221"/>
    </row>
    <row r="52" spans="1:16" ht="15">
      <c r="A52" s="207">
        <v>48</v>
      </c>
      <c r="B52" s="232" t="s">
        <v>408</v>
      </c>
      <c r="C52" s="232" t="s">
        <v>146</v>
      </c>
      <c r="D52" s="303"/>
      <c r="E52" s="286"/>
      <c r="F52" s="303"/>
      <c r="G52" s="286"/>
      <c r="H52" s="338"/>
      <c r="I52" s="286"/>
      <c r="J52" s="338">
        <v>12</v>
      </c>
      <c r="K52" s="286">
        <v>0.01050925925925926</v>
      </c>
      <c r="L52" s="286">
        <f>+K52</f>
        <v>0.01050925925925926</v>
      </c>
      <c r="M52" s="233">
        <v>2</v>
      </c>
      <c r="N52" s="233">
        <v>29</v>
      </c>
      <c r="O52" s="5"/>
      <c r="P52" s="221"/>
    </row>
    <row r="53" spans="1:16" ht="15">
      <c r="A53" s="207">
        <v>49</v>
      </c>
      <c r="B53" s="232" t="s">
        <v>462</v>
      </c>
      <c r="C53" s="232" t="s">
        <v>467</v>
      </c>
      <c r="D53" s="303">
        <v>16</v>
      </c>
      <c r="E53" s="286">
        <v>0.011273148148148148</v>
      </c>
      <c r="F53" s="303">
        <v>13</v>
      </c>
      <c r="G53" s="286">
        <v>0.011261574074074071</v>
      </c>
      <c r="H53" s="338">
        <v>28</v>
      </c>
      <c r="I53" s="286">
        <v>0.01054398148148148</v>
      </c>
      <c r="J53" s="338"/>
      <c r="K53" s="286"/>
      <c r="L53" s="286">
        <f>+I53</f>
        <v>0.01054398148148148</v>
      </c>
      <c r="M53" s="233">
        <v>3</v>
      </c>
      <c r="N53" s="233">
        <v>28</v>
      </c>
      <c r="O53" s="5"/>
      <c r="P53" s="221"/>
    </row>
    <row r="54" spans="1:16" ht="15">
      <c r="A54" s="207">
        <v>50</v>
      </c>
      <c r="B54" s="232" t="s">
        <v>122</v>
      </c>
      <c r="C54" s="232" t="s">
        <v>174</v>
      </c>
      <c r="D54" s="303"/>
      <c r="E54" s="286"/>
      <c r="F54" s="303">
        <v>10</v>
      </c>
      <c r="G54" s="286">
        <v>0.01064814814814815</v>
      </c>
      <c r="H54" s="338">
        <v>32</v>
      </c>
      <c r="I54" s="286">
        <v>0.010937500000000001</v>
      </c>
      <c r="J54" s="338"/>
      <c r="K54" s="286"/>
      <c r="L54" s="286">
        <f>+G54</f>
        <v>0.01064814814814815</v>
      </c>
      <c r="M54" s="233">
        <v>4</v>
      </c>
      <c r="N54" s="233">
        <v>27</v>
      </c>
      <c r="O54" s="5"/>
      <c r="P54" s="221"/>
    </row>
    <row r="55" spans="1:16" s="4" customFormat="1" ht="15">
      <c r="A55" s="207" t="s">
        <v>589</v>
      </c>
      <c r="B55" s="229" t="s">
        <v>402</v>
      </c>
      <c r="C55" s="229" t="s">
        <v>54</v>
      </c>
      <c r="D55" s="302"/>
      <c r="E55" s="285"/>
      <c r="F55" s="302"/>
      <c r="G55" s="285"/>
      <c r="H55" s="337">
        <v>31</v>
      </c>
      <c r="I55" s="285">
        <v>0.01074074074074074</v>
      </c>
      <c r="J55" s="337"/>
      <c r="K55" s="285"/>
      <c r="L55" s="285">
        <f>+I55</f>
        <v>0.01074074074074074</v>
      </c>
      <c r="M55" s="230">
        <v>9</v>
      </c>
      <c r="N55" s="230">
        <v>22</v>
      </c>
      <c r="O55" s="5"/>
      <c r="P55" s="221"/>
    </row>
    <row r="56" spans="1:16" ht="15">
      <c r="A56" s="207" t="s">
        <v>589</v>
      </c>
      <c r="B56" s="232" t="s">
        <v>237</v>
      </c>
      <c r="C56" s="232" t="s">
        <v>238</v>
      </c>
      <c r="D56" s="303">
        <v>14</v>
      </c>
      <c r="E56" s="286">
        <v>0.01074074074074074</v>
      </c>
      <c r="F56" s="303"/>
      <c r="G56" s="286"/>
      <c r="H56" s="338">
        <v>34</v>
      </c>
      <c r="I56" s="286">
        <v>0.011342592592592592</v>
      </c>
      <c r="J56" s="338"/>
      <c r="K56" s="286"/>
      <c r="L56" s="286">
        <f>+E56</f>
        <v>0.01074074074074074</v>
      </c>
      <c r="M56" s="233">
        <v>5</v>
      </c>
      <c r="N56" s="233">
        <v>26</v>
      </c>
      <c r="O56" s="5"/>
      <c r="P56" s="221"/>
    </row>
    <row r="57" spans="1:16" ht="15">
      <c r="A57" s="207">
        <v>53</v>
      </c>
      <c r="B57" s="232" t="s">
        <v>154</v>
      </c>
      <c r="C57" s="232" t="s">
        <v>159</v>
      </c>
      <c r="D57" s="303">
        <v>15</v>
      </c>
      <c r="E57" s="286">
        <v>0.010868055555555556</v>
      </c>
      <c r="F57" s="303"/>
      <c r="G57" s="286"/>
      <c r="H57" s="286"/>
      <c r="I57" s="286"/>
      <c r="J57" s="338">
        <v>13</v>
      </c>
      <c r="K57" s="286">
        <v>0.01076388888888889</v>
      </c>
      <c r="L57" s="286">
        <f>+K57</f>
        <v>0.01076388888888889</v>
      </c>
      <c r="M57" s="233">
        <v>6</v>
      </c>
      <c r="N57" s="233">
        <v>25</v>
      </c>
      <c r="O57" s="5"/>
      <c r="P57" s="221"/>
    </row>
    <row r="58" spans="1:12" ht="15">
      <c r="A58" s="207">
        <v>54</v>
      </c>
      <c r="B58" t="s">
        <v>552</v>
      </c>
      <c r="C58" t="s">
        <v>446</v>
      </c>
      <c r="H58" s="335">
        <v>33</v>
      </c>
      <c r="I58" s="331">
        <v>0.011030092592592591</v>
      </c>
      <c r="J58" s="335"/>
      <c r="K58" s="331"/>
      <c r="L58" s="331">
        <f>+I58</f>
        <v>0.011030092592592591</v>
      </c>
    </row>
    <row r="59" spans="1:16" ht="15">
      <c r="A59" s="207">
        <v>55</v>
      </c>
      <c r="B59" s="232" t="s">
        <v>279</v>
      </c>
      <c r="C59" s="232" t="s">
        <v>264</v>
      </c>
      <c r="D59" s="303"/>
      <c r="E59" s="286"/>
      <c r="F59" s="303">
        <v>11</v>
      </c>
      <c r="G59" s="286">
        <v>0.011064814814814814</v>
      </c>
      <c r="H59" s="286"/>
      <c r="I59" s="286"/>
      <c r="J59" s="286"/>
      <c r="K59" s="286"/>
      <c r="L59" s="286">
        <f>+G59</f>
        <v>0.011064814814814814</v>
      </c>
      <c r="M59" s="233">
        <v>7</v>
      </c>
      <c r="N59" s="233">
        <v>24</v>
      </c>
      <c r="O59" s="5"/>
      <c r="P59" s="221"/>
    </row>
    <row r="60" spans="1:16" ht="15">
      <c r="A60" s="207">
        <v>56</v>
      </c>
      <c r="B60" s="232" t="s">
        <v>147</v>
      </c>
      <c r="C60" s="232" t="s">
        <v>148</v>
      </c>
      <c r="D60" s="303"/>
      <c r="E60" s="286"/>
      <c r="F60" s="303">
        <v>12</v>
      </c>
      <c r="G60" s="286">
        <v>0.011180555555555556</v>
      </c>
      <c r="H60" s="286"/>
      <c r="I60" s="286"/>
      <c r="J60" s="286"/>
      <c r="K60" s="286"/>
      <c r="L60" s="286">
        <f>+G60</f>
        <v>0.011180555555555556</v>
      </c>
      <c r="M60" s="233">
        <v>8</v>
      </c>
      <c r="N60" s="233">
        <v>23</v>
      </c>
      <c r="O60" s="5"/>
      <c r="P60" s="221"/>
    </row>
    <row r="61" spans="1:16" ht="15">
      <c r="A61" s="207">
        <v>57</v>
      </c>
      <c r="B61" s="232" t="s">
        <v>284</v>
      </c>
      <c r="C61" s="232" t="s">
        <v>352</v>
      </c>
      <c r="D61" s="303"/>
      <c r="E61" s="286"/>
      <c r="F61" s="303">
        <v>14</v>
      </c>
      <c r="G61" s="286">
        <v>0.011354166666666667</v>
      </c>
      <c r="H61" s="286"/>
      <c r="I61" s="286"/>
      <c r="J61" s="286"/>
      <c r="K61" s="286"/>
      <c r="L61" s="286">
        <f>+G61</f>
        <v>0.011354166666666667</v>
      </c>
      <c r="M61" s="233">
        <v>9</v>
      </c>
      <c r="N61" s="233">
        <v>22</v>
      </c>
      <c r="O61" s="5"/>
      <c r="P61" s="221"/>
    </row>
    <row r="62" spans="1:16" ht="15">
      <c r="A62" s="207">
        <v>58</v>
      </c>
      <c r="B62" s="304" t="s">
        <v>166</v>
      </c>
      <c r="C62" s="304" t="s">
        <v>167</v>
      </c>
      <c r="D62" s="305"/>
      <c r="E62" s="306"/>
      <c r="F62" s="305">
        <v>15</v>
      </c>
      <c r="G62" s="306">
        <v>0.011979166666666666</v>
      </c>
      <c r="H62" s="339">
        <v>35</v>
      </c>
      <c r="I62" s="306">
        <v>0.011736111111111109</v>
      </c>
      <c r="J62" s="339"/>
      <c r="K62" s="306"/>
      <c r="L62" s="306">
        <f>+I62</f>
        <v>0.011736111111111109</v>
      </c>
      <c r="M62" s="307">
        <v>1</v>
      </c>
      <c r="N62" s="307">
        <v>30</v>
      </c>
      <c r="O62" s="5"/>
      <c r="P62" s="221"/>
    </row>
    <row r="63" spans="1:16" ht="15">
      <c r="A63" s="207">
        <v>59</v>
      </c>
      <c r="B63" s="232" t="s">
        <v>79</v>
      </c>
      <c r="C63" s="232" t="s">
        <v>351</v>
      </c>
      <c r="D63" s="303">
        <v>17</v>
      </c>
      <c r="E63" s="286">
        <v>0.011793981481481482</v>
      </c>
      <c r="F63" s="303"/>
      <c r="G63" s="286"/>
      <c r="H63" s="286"/>
      <c r="I63" s="286"/>
      <c r="J63" s="286"/>
      <c r="K63" s="286"/>
      <c r="L63" s="286">
        <f>+E63</f>
        <v>0.011793981481481482</v>
      </c>
      <c r="M63" s="233">
        <v>10</v>
      </c>
      <c r="N63" s="233">
        <v>21</v>
      </c>
      <c r="O63" s="5"/>
      <c r="P63" s="221"/>
    </row>
    <row r="64" spans="1:16" ht="15">
      <c r="A64" s="207">
        <v>60</v>
      </c>
      <c r="B64" s="304" t="s">
        <v>279</v>
      </c>
      <c r="C64" s="304" t="s">
        <v>268</v>
      </c>
      <c r="D64" s="305"/>
      <c r="E64" s="306"/>
      <c r="F64" s="305">
        <v>16</v>
      </c>
      <c r="G64" s="306">
        <v>0.012418981481481482</v>
      </c>
      <c r="H64" s="339">
        <v>37</v>
      </c>
      <c r="I64" s="306">
        <v>0.012199074074074072</v>
      </c>
      <c r="J64" s="339">
        <v>15</v>
      </c>
      <c r="K64" s="306">
        <v>0.011817129629629629</v>
      </c>
      <c r="L64" s="306">
        <f>+K64</f>
        <v>0.011817129629629629</v>
      </c>
      <c r="M64" s="307">
        <v>2</v>
      </c>
      <c r="N64" s="307">
        <v>29</v>
      </c>
      <c r="O64" s="5"/>
      <c r="P64" s="221"/>
    </row>
    <row r="65" spans="1:16" ht="15">
      <c r="A65" s="207">
        <v>61</v>
      </c>
      <c r="B65" s="304" t="s">
        <v>291</v>
      </c>
      <c r="C65" s="304" t="s">
        <v>183</v>
      </c>
      <c r="D65" s="305"/>
      <c r="E65" s="306"/>
      <c r="F65" s="305">
        <v>17</v>
      </c>
      <c r="G65" s="306">
        <v>0.012453703703703703</v>
      </c>
      <c r="H65" s="339">
        <v>38</v>
      </c>
      <c r="I65" s="306">
        <v>0.012291666666666666</v>
      </c>
      <c r="J65" s="339">
        <v>16</v>
      </c>
      <c r="K65" s="306">
        <v>0.012094907407407408</v>
      </c>
      <c r="L65" s="306">
        <f>+K65</f>
        <v>0.012094907407407408</v>
      </c>
      <c r="M65" s="307">
        <v>3</v>
      </c>
      <c r="N65" s="307">
        <v>28</v>
      </c>
      <c r="O65" s="5"/>
      <c r="P65" s="221"/>
    </row>
    <row r="66" spans="1:16" ht="15">
      <c r="A66" s="207">
        <v>62</v>
      </c>
      <c r="B66" s="304" t="s">
        <v>178</v>
      </c>
      <c r="C66" s="304" t="s">
        <v>179</v>
      </c>
      <c r="D66" s="305"/>
      <c r="E66" s="306"/>
      <c r="F66" s="305"/>
      <c r="G66" s="306"/>
      <c r="H66" s="339">
        <v>36</v>
      </c>
      <c r="I66" s="306">
        <v>0.012141203703703704</v>
      </c>
      <c r="J66" s="339"/>
      <c r="K66" s="306"/>
      <c r="L66" s="306">
        <f>+I66</f>
        <v>0.012141203703703704</v>
      </c>
      <c r="M66" s="307">
        <v>4</v>
      </c>
      <c r="N66" s="307">
        <v>27</v>
      </c>
      <c r="O66" s="5"/>
      <c r="P66" s="221"/>
    </row>
    <row r="67" spans="1:12" ht="15">
      <c r="A67" s="207">
        <v>63</v>
      </c>
      <c r="B67" t="s">
        <v>180</v>
      </c>
      <c r="C67" t="s">
        <v>586</v>
      </c>
      <c r="H67" s="335"/>
      <c r="I67" s="331"/>
      <c r="J67" s="335">
        <v>17</v>
      </c>
      <c r="K67" s="331">
        <v>0.012418981481481482</v>
      </c>
      <c r="L67" s="331">
        <f>+K67</f>
        <v>0.012418981481481482</v>
      </c>
    </row>
    <row r="68" spans="1:16" ht="15">
      <c r="A68" s="207">
        <v>64</v>
      </c>
      <c r="B68" s="304" t="s">
        <v>303</v>
      </c>
      <c r="C68" s="304" t="s">
        <v>304</v>
      </c>
      <c r="D68" s="305"/>
      <c r="E68" s="306"/>
      <c r="F68" s="305"/>
      <c r="G68" s="306"/>
      <c r="H68" s="339">
        <v>39</v>
      </c>
      <c r="I68" s="306">
        <v>0.012453703703703703</v>
      </c>
      <c r="J68" s="339"/>
      <c r="K68" s="306"/>
      <c r="L68" s="306">
        <f>+I68</f>
        <v>0.012453703703703703</v>
      </c>
      <c r="M68" s="307">
        <v>5</v>
      </c>
      <c r="N68" s="307">
        <v>26</v>
      </c>
      <c r="O68" s="5"/>
      <c r="P68" s="221"/>
    </row>
    <row r="69" spans="1:16" ht="15">
      <c r="A69" s="207">
        <v>65</v>
      </c>
      <c r="B69" s="304" t="s">
        <v>497</v>
      </c>
      <c r="C69" s="304" t="s">
        <v>498</v>
      </c>
      <c r="D69" s="305"/>
      <c r="E69" s="306"/>
      <c r="F69" s="305"/>
      <c r="G69" s="306"/>
      <c r="H69" s="339">
        <v>40</v>
      </c>
      <c r="I69" s="306">
        <v>0.012569444444444446</v>
      </c>
      <c r="J69" s="339"/>
      <c r="K69" s="306"/>
      <c r="L69" s="306">
        <f>+I69</f>
        <v>0.012569444444444446</v>
      </c>
      <c r="M69" s="307">
        <v>6</v>
      </c>
      <c r="N69" s="307">
        <v>25</v>
      </c>
      <c r="O69" s="5"/>
      <c r="P69" s="221"/>
    </row>
    <row r="70" spans="1:12" s="4" customFormat="1" ht="15">
      <c r="A70" s="207">
        <v>66</v>
      </c>
      <c r="B70" s="4" t="s">
        <v>463</v>
      </c>
      <c r="C70" s="4" t="s">
        <v>468</v>
      </c>
      <c r="D70" s="249">
        <v>18</v>
      </c>
      <c r="E70" s="299">
        <v>0.013275462962962963</v>
      </c>
      <c r="F70" s="249"/>
      <c r="G70" s="299"/>
      <c r="H70" s="299"/>
      <c r="I70" s="299"/>
      <c r="J70" s="299"/>
      <c r="K70" s="299"/>
      <c r="L70" s="280">
        <f>+E70</f>
        <v>0.013275462962962963</v>
      </c>
    </row>
    <row r="71" spans="1:16" ht="15">
      <c r="A71" s="207">
        <v>67</v>
      </c>
      <c r="B71" s="304" t="s">
        <v>149</v>
      </c>
      <c r="C71" s="304" t="s">
        <v>260</v>
      </c>
      <c r="D71" s="305"/>
      <c r="E71" s="306"/>
      <c r="F71" s="305"/>
      <c r="G71" s="306"/>
      <c r="H71" s="339">
        <v>41</v>
      </c>
      <c r="I71" s="306">
        <v>0.014143518518518519</v>
      </c>
      <c r="J71" s="339"/>
      <c r="K71" s="306"/>
      <c r="L71" s="306">
        <f>+I71</f>
        <v>0.014143518518518519</v>
      </c>
      <c r="M71" s="307">
        <v>7</v>
      </c>
      <c r="N71" s="307">
        <v>24</v>
      </c>
      <c r="O71" s="5"/>
      <c r="P71" s="221"/>
    </row>
    <row r="75" spans="9:11" ht="15">
      <c r="I75"/>
      <c r="K75"/>
    </row>
    <row r="76" spans="4:5" ht="15">
      <c r="D76"/>
      <c r="E76"/>
    </row>
    <row r="77" spans="4:5" ht="15">
      <c r="D77"/>
      <c r="E77"/>
    </row>
    <row r="78" spans="4:5" ht="15">
      <c r="D78"/>
      <c r="E78"/>
    </row>
    <row r="79" spans="4:5" ht="15">
      <c r="D79"/>
      <c r="E7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207" customWidth="1"/>
    <col min="2" max="2" width="12.00390625" style="4" bestFit="1" customWidth="1"/>
    <col min="3" max="3" width="17.421875" style="4" bestFit="1" customWidth="1"/>
    <col min="4" max="4" width="9.140625" style="288" customWidth="1"/>
    <col min="5" max="16384" width="9.140625" style="4" customWidth="1"/>
  </cols>
  <sheetData>
    <row r="1" spans="1:8" s="265" customFormat="1" ht="15">
      <c r="A1" s="13" t="s">
        <v>491</v>
      </c>
      <c r="D1" s="266"/>
      <c r="E1" s="207"/>
      <c r="G1" s="267"/>
      <c r="H1" s="268"/>
    </row>
    <row r="2" spans="1:8" s="265" customFormat="1" ht="15">
      <c r="A2" s="13"/>
      <c r="D2" s="266"/>
      <c r="E2" s="207"/>
      <c r="G2" s="267"/>
      <c r="H2" s="268"/>
    </row>
    <row r="3" spans="1:4" s="23" customFormat="1" ht="15">
      <c r="A3" s="6" t="s">
        <v>215</v>
      </c>
      <c r="B3" s="22"/>
      <c r="C3" s="22"/>
      <c r="D3" s="12"/>
    </row>
    <row r="4" spans="1:6" s="23" customFormat="1" ht="15">
      <c r="A4" s="13" t="s">
        <v>210</v>
      </c>
      <c r="B4" s="13" t="s">
        <v>216</v>
      </c>
      <c r="C4" s="13" t="s">
        <v>217</v>
      </c>
      <c r="D4" s="12" t="s">
        <v>211</v>
      </c>
      <c r="E4" s="24" t="s">
        <v>210</v>
      </c>
      <c r="F4" s="24" t="s">
        <v>218</v>
      </c>
    </row>
    <row r="5" spans="1:8" ht="15">
      <c r="A5" s="214">
        <v>1</v>
      </c>
      <c r="B5" s="215" t="s">
        <v>389</v>
      </c>
      <c r="C5" s="215" t="s">
        <v>418</v>
      </c>
      <c r="D5" s="237">
        <v>0.027357638888888893</v>
      </c>
      <c r="E5" s="216">
        <v>1</v>
      </c>
      <c r="F5" s="216">
        <v>30</v>
      </c>
      <c r="G5" s="5"/>
      <c r="H5" s="1"/>
    </row>
    <row r="6" spans="1:8" ht="15">
      <c r="A6" s="217">
        <v>2</v>
      </c>
      <c r="B6" s="218" t="s">
        <v>44</v>
      </c>
      <c r="C6" s="218" t="s">
        <v>45</v>
      </c>
      <c r="D6" s="238">
        <v>0.03283449074074074</v>
      </c>
      <c r="E6" s="219">
        <v>1</v>
      </c>
      <c r="F6" s="220">
        <v>30</v>
      </c>
      <c r="G6" s="5"/>
      <c r="H6" s="221"/>
    </row>
    <row r="7" spans="1:8" ht="15">
      <c r="A7" s="217">
        <v>3</v>
      </c>
      <c r="B7" s="218" t="s">
        <v>393</v>
      </c>
      <c r="C7" s="218" t="s">
        <v>361</v>
      </c>
      <c r="D7" s="238">
        <v>0.033097222222222215</v>
      </c>
      <c r="E7" s="219">
        <v>2</v>
      </c>
      <c r="F7" s="220">
        <v>29</v>
      </c>
      <c r="G7" s="5"/>
      <c r="H7" s="221"/>
    </row>
    <row r="8" spans="1:8" ht="15">
      <c r="A8" s="222">
        <v>4</v>
      </c>
      <c r="B8" s="223" t="s">
        <v>69</v>
      </c>
      <c r="C8" s="223" t="s">
        <v>70</v>
      </c>
      <c r="D8" s="239">
        <v>0.03441435185185185</v>
      </c>
      <c r="E8" s="224">
        <v>1</v>
      </c>
      <c r="F8" s="224">
        <v>30</v>
      </c>
      <c r="G8" s="5"/>
      <c r="H8" s="221"/>
    </row>
    <row r="9" spans="1:8" ht="15">
      <c r="A9" s="217">
        <v>5</v>
      </c>
      <c r="B9" s="218" t="s">
        <v>249</v>
      </c>
      <c r="C9" s="218" t="s">
        <v>419</v>
      </c>
      <c r="D9" s="238">
        <v>0.034452546296296294</v>
      </c>
      <c r="E9" s="219">
        <v>3</v>
      </c>
      <c r="F9" s="220">
        <v>28</v>
      </c>
      <c r="G9" s="5"/>
      <c r="H9" s="221"/>
    </row>
    <row r="10" spans="1:8" ht="15">
      <c r="A10" s="222">
        <v>6</v>
      </c>
      <c r="B10" s="223" t="s">
        <v>10</v>
      </c>
      <c r="C10" s="223" t="s">
        <v>65</v>
      </c>
      <c r="D10" s="239">
        <v>0.03532291666666667</v>
      </c>
      <c r="E10" s="224">
        <v>2</v>
      </c>
      <c r="F10" s="224">
        <v>29</v>
      </c>
      <c r="G10" s="5"/>
      <c r="H10" s="221"/>
    </row>
    <row r="11" spans="1:8" ht="15">
      <c r="A11" s="222">
        <v>7</v>
      </c>
      <c r="B11" s="223" t="s">
        <v>79</v>
      </c>
      <c r="C11" s="223" t="s">
        <v>290</v>
      </c>
      <c r="D11" s="239">
        <v>0.035638888888888894</v>
      </c>
      <c r="E11" s="224">
        <v>3</v>
      </c>
      <c r="F11" s="224">
        <v>28</v>
      </c>
      <c r="G11" s="5"/>
      <c r="H11" s="221"/>
    </row>
    <row r="12" spans="1:8" ht="15">
      <c r="A12" s="225">
        <v>8</v>
      </c>
      <c r="B12" s="226" t="s">
        <v>306</v>
      </c>
      <c r="C12" s="226" t="s">
        <v>94</v>
      </c>
      <c r="D12" s="240">
        <v>0.03610995370370371</v>
      </c>
      <c r="E12" s="227">
        <v>1</v>
      </c>
      <c r="F12" s="227">
        <v>30</v>
      </c>
      <c r="G12" s="5"/>
      <c r="H12" s="221"/>
    </row>
    <row r="13" spans="1:4" s="213" customFormat="1" ht="15">
      <c r="A13" s="289">
        <v>9</v>
      </c>
      <c r="B13" s="213" t="s">
        <v>374</v>
      </c>
      <c r="C13" s="213" t="s">
        <v>488</v>
      </c>
      <c r="D13" s="287">
        <v>0.03641550925925926</v>
      </c>
    </row>
    <row r="14" spans="1:8" ht="15">
      <c r="A14" s="225">
        <v>10</v>
      </c>
      <c r="B14" s="226" t="s">
        <v>2</v>
      </c>
      <c r="C14" s="226" t="s">
        <v>101</v>
      </c>
      <c r="D14" s="240">
        <v>0.03717939814814815</v>
      </c>
      <c r="E14" s="227">
        <v>2</v>
      </c>
      <c r="F14" s="227">
        <v>29</v>
      </c>
      <c r="G14" s="5"/>
      <c r="H14" s="221"/>
    </row>
    <row r="15" spans="1:8" ht="15">
      <c r="A15" s="225">
        <v>11</v>
      </c>
      <c r="B15" s="226" t="s">
        <v>84</v>
      </c>
      <c r="C15" s="226" t="s">
        <v>251</v>
      </c>
      <c r="D15" s="240">
        <v>0.03789467592592593</v>
      </c>
      <c r="E15" s="227">
        <v>3</v>
      </c>
      <c r="F15" s="227">
        <v>28</v>
      </c>
      <c r="G15" s="5"/>
      <c r="H15" s="221"/>
    </row>
    <row r="16" spans="1:8" ht="15">
      <c r="A16" s="225">
        <v>12</v>
      </c>
      <c r="B16" s="226" t="s">
        <v>281</v>
      </c>
      <c r="C16" s="226" t="s">
        <v>266</v>
      </c>
      <c r="D16" s="240">
        <v>0.03799652777777778</v>
      </c>
      <c r="E16" s="227">
        <v>4</v>
      </c>
      <c r="F16" s="227">
        <v>27</v>
      </c>
      <c r="G16" s="5"/>
      <c r="H16" s="221"/>
    </row>
    <row r="17" spans="1:8" ht="15">
      <c r="A17" s="222">
        <v>13</v>
      </c>
      <c r="B17" s="223" t="s">
        <v>18</v>
      </c>
      <c r="C17" s="223" t="s">
        <v>54</v>
      </c>
      <c r="D17" s="239">
        <v>0.03930671296296296</v>
      </c>
      <c r="E17" s="224">
        <v>4</v>
      </c>
      <c r="F17" s="224">
        <v>27</v>
      </c>
      <c r="G17" s="5"/>
      <c r="H17" s="221"/>
    </row>
    <row r="18" spans="1:8" ht="15">
      <c r="A18" s="228">
        <v>14</v>
      </c>
      <c r="B18" s="229" t="s">
        <v>191</v>
      </c>
      <c r="C18" s="229" t="s">
        <v>275</v>
      </c>
      <c r="D18" s="241">
        <v>0.039739583333333335</v>
      </c>
      <c r="E18" s="230">
        <v>1</v>
      </c>
      <c r="F18" s="230">
        <v>30</v>
      </c>
      <c r="G18" s="5"/>
      <c r="H18" s="221"/>
    </row>
    <row r="19" spans="1:8" ht="15">
      <c r="A19" s="225">
        <v>15</v>
      </c>
      <c r="B19" s="226" t="s">
        <v>104</v>
      </c>
      <c r="C19" s="226" t="s">
        <v>105</v>
      </c>
      <c r="D19" s="240">
        <v>0.03992708333333333</v>
      </c>
      <c r="E19" s="227">
        <v>5</v>
      </c>
      <c r="F19" s="227">
        <v>26</v>
      </c>
      <c r="G19" s="5"/>
      <c r="H19" s="221"/>
    </row>
    <row r="20" spans="1:8" ht="15">
      <c r="A20" s="225">
        <v>16</v>
      </c>
      <c r="B20" s="226" t="s">
        <v>107</v>
      </c>
      <c r="C20" s="226" t="s">
        <v>108</v>
      </c>
      <c r="D20" s="240">
        <v>0.04</v>
      </c>
      <c r="E20" s="227">
        <v>6</v>
      </c>
      <c r="F20" s="227">
        <v>25</v>
      </c>
      <c r="G20" s="5"/>
      <c r="H20" s="221"/>
    </row>
    <row r="21" spans="1:8" ht="15">
      <c r="A21" s="228">
        <v>17</v>
      </c>
      <c r="B21" s="229" t="s">
        <v>172</v>
      </c>
      <c r="C21" s="229" t="s">
        <v>267</v>
      </c>
      <c r="D21" s="241">
        <v>0.04061342592592593</v>
      </c>
      <c r="E21" s="230">
        <v>2</v>
      </c>
      <c r="F21" s="230">
        <v>29</v>
      </c>
      <c r="G21" s="5"/>
      <c r="H21" s="221"/>
    </row>
    <row r="22" spans="1:8" ht="15">
      <c r="A22" s="225">
        <v>18</v>
      </c>
      <c r="B22" s="226" t="s">
        <v>309</v>
      </c>
      <c r="C22" s="226" t="s">
        <v>119</v>
      </c>
      <c r="D22" s="240">
        <v>0.040824074074074075</v>
      </c>
      <c r="E22" s="227">
        <v>7</v>
      </c>
      <c r="F22" s="227">
        <v>24</v>
      </c>
      <c r="G22" s="5"/>
      <c r="H22" s="221"/>
    </row>
    <row r="23" spans="1:8" ht="15">
      <c r="A23" s="228">
        <v>19</v>
      </c>
      <c r="B23" s="229" t="s">
        <v>10</v>
      </c>
      <c r="C23" s="229" t="s">
        <v>297</v>
      </c>
      <c r="D23" s="241">
        <v>0.041743055555555554</v>
      </c>
      <c r="E23" s="230">
        <v>3</v>
      </c>
      <c r="F23" s="230">
        <v>28</v>
      </c>
      <c r="G23" s="5"/>
      <c r="H23" s="221"/>
    </row>
    <row r="24" spans="1:4" s="213" customFormat="1" ht="15">
      <c r="A24" s="289">
        <v>20</v>
      </c>
      <c r="B24" s="213" t="s">
        <v>424</v>
      </c>
      <c r="C24" s="213" t="s">
        <v>489</v>
      </c>
      <c r="D24" s="287">
        <v>0.04181597222222222</v>
      </c>
    </row>
    <row r="25" spans="1:8" ht="15">
      <c r="A25" s="228">
        <v>21</v>
      </c>
      <c r="B25" s="229" t="s">
        <v>156</v>
      </c>
      <c r="C25" s="229" t="s">
        <v>157</v>
      </c>
      <c r="D25" s="241">
        <v>0.04212962962962963</v>
      </c>
      <c r="E25" s="230">
        <v>4</v>
      </c>
      <c r="F25" s="230">
        <v>27</v>
      </c>
      <c r="G25" s="5"/>
      <c r="H25" s="221"/>
    </row>
    <row r="26" spans="1:8" ht="15">
      <c r="A26" s="228">
        <v>21</v>
      </c>
      <c r="B26" s="229" t="s">
        <v>10</v>
      </c>
      <c r="C26" s="229" t="s">
        <v>239</v>
      </c>
      <c r="D26" s="241">
        <v>0.04242708333333334</v>
      </c>
      <c r="E26" s="230">
        <v>5</v>
      </c>
      <c r="F26" s="230">
        <v>26</v>
      </c>
      <c r="G26" s="5"/>
      <c r="H26" s="221"/>
    </row>
    <row r="27" spans="1:8" ht="15">
      <c r="A27" s="228">
        <v>22</v>
      </c>
      <c r="B27" s="229" t="s">
        <v>10</v>
      </c>
      <c r="C27" s="229" t="s">
        <v>433</v>
      </c>
      <c r="D27" s="241">
        <v>0.04265046296296296</v>
      </c>
      <c r="E27" s="230">
        <v>6</v>
      </c>
      <c r="F27" s="230">
        <v>25</v>
      </c>
      <c r="G27" s="5"/>
      <c r="H27" s="221"/>
    </row>
    <row r="28" spans="1:8" ht="15">
      <c r="A28" s="228">
        <v>23</v>
      </c>
      <c r="B28" s="229" t="s">
        <v>243</v>
      </c>
      <c r="C28" s="229" t="s">
        <v>244</v>
      </c>
      <c r="D28" s="241">
        <v>0.04297106481481481</v>
      </c>
      <c r="E28" s="230">
        <v>7</v>
      </c>
      <c r="F28" s="230">
        <v>24</v>
      </c>
      <c r="G28" s="5"/>
      <c r="H28" s="221"/>
    </row>
    <row r="29" spans="1:8" ht="15">
      <c r="A29" s="231">
        <v>24</v>
      </c>
      <c r="B29" s="232" t="s">
        <v>162</v>
      </c>
      <c r="C29" s="232" t="s">
        <v>101</v>
      </c>
      <c r="D29" s="242">
        <v>0.043173611111111114</v>
      </c>
      <c r="E29" s="233">
        <v>1</v>
      </c>
      <c r="F29" s="233">
        <v>30</v>
      </c>
      <c r="G29" s="5"/>
      <c r="H29" s="221"/>
    </row>
    <row r="30" spans="1:8" ht="15">
      <c r="A30" s="228">
        <v>25</v>
      </c>
      <c r="B30" s="229" t="s">
        <v>402</v>
      </c>
      <c r="C30" s="229" t="s">
        <v>54</v>
      </c>
      <c r="D30" s="241">
        <v>0.04338425925925926</v>
      </c>
      <c r="E30" s="230">
        <v>8</v>
      </c>
      <c r="F30" s="230">
        <v>23</v>
      </c>
      <c r="G30" s="5"/>
      <c r="H30" s="221"/>
    </row>
    <row r="31" spans="1:8" ht="15">
      <c r="A31" s="231">
        <v>26</v>
      </c>
      <c r="B31" s="232" t="s">
        <v>384</v>
      </c>
      <c r="C31" s="232" t="s">
        <v>144</v>
      </c>
      <c r="D31" s="242">
        <v>0.04358101851851851</v>
      </c>
      <c r="E31" s="233">
        <v>2</v>
      </c>
      <c r="F31" s="233">
        <v>29</v>
      </c>
      <c r="G31" s="5"/>
      <c r="H31" s="221"/>
    </row>
    <row r="32" spans="1:8" ht="15">
      <c r="A32" s="231">
        <v>27</v>
      </c>
      <c r="B32" s="232" t="s">
        <v>122</v>
      </c>
      <c r="C32" s="232" t="s">
        <v>174</v>
      </c>
      <c r="D32" s="242">
        <v>0.04396064814814815</v>
      </c>
      <c r="E32" s="233">
        <v>3</v>
      </c>
      <c r="F32" s="233">
        <v>28</v>
      </c>
      <c r="G32" s="5"/>
      <c r="H32" s="221"/>
    </row>
    <row r="33" spans="1:8" ht="15">
      <c r="A33" s="231">
        <v>28</v>
      </c>
      <c r="B33" s="232" t="s">
        <v>237</v>
      </c>
      <c r="C33" s="232" t="s">
        <v>238</v>
      </c>
      <c r="D33" s="242">
        <v>0.04404976851851852</v>
      </c>
      <c r="E33" s="233">
        <v>4</v>
      </c>
      <c r="F33" s="233">
        <v>27</v>
      </c>
      <c r="G33" s="5"/>
      <c r="H33" s="221"/>
    </row>
    <row r="34" spans="1:8" ht="15">
      <c r="A34" s="231">
        <v>29</v>
      </c>
      <c r="B34" s="232" t="s">
        <v>224</v>
      </c>
      <c r="C34" s="232" t="s">
        <v>490</v>
      </c>
      <c r="D34" s="242">
        <v>0.04654861111111111</v>
      </c>
      <c r="E34" s="233">
        <v>5</v>
      </c>
      <c r="F34" s="233">
        <v>26</v>
      </c>
      <c r="G34" s="5"/>
      <c r="H34" s="221"/>
    </row>
    <row r="35" spans="1:8" ht="15">
      <c r="A35" s="231">
        <v>30</v>
      </c>
      <c r="B35" s="232" t="s">
        <v>154</v>
      </c>
      <c r="C35" s="232" t="s">
        <v>159</v>
      </c>
      <c r="D35" s="242">
        <v>0.04722916666666666</v>
      </c>
      <c r="E35" s="233">
        <v>6</v>
      </c>
      <c r="F35" s="233">
        <v>25</v>
      </c>
      <c r="G35" s="5"/>
      <c r="H35" s="221"/>
    </row>
    <row r="36" spans="1:8" ht="15">
      <c r="A36" s="234">
        <v>31</v>
      </c>
      <c r="B36" s="235" t="s">
        <v>166</v>
      </c>
      <c r="C36" s="235" t="s">
        <v>167</v>
      </c>
      <c r="D36" s="243">
        <v>0.04746527777777778</v>
      </c>
      <c r="E36" s="236">
        <v>1</v>
      </c>
      <c r="F36" s="236">
        <v>30</v>
      </c>
      <c r="G36" s="5"/>
      <c r="H36" s="221"/>
    </row>
    <row r="37" spans="1:8" ht="15">
      <c r="A37" s="234">
        <v>31</v>
      </c>
      <c r="B37" s="235" t="s">
        <v>226</v>
      </c>
      <c r="C37" s="235" t="s">
        <v>233</v>
      </c>
      <c r="D37" s="243">
        <v>0.048321759259259266</v>
      </c>
      <c r="E37" s="236">
        <v>2</v>
      </c>
      <c r="F37" s="236">
        <v>29</v>
      </c>
      <c r="G37" s="5"/>
      <c r="H37" s="221"/>
    </row>
    <row r="38" spans="1:8" ht="15">
      <c r="A38" s="234">
        <v>32</v>
      </c>
      <c r="B38" s="235" t="s">
        <v>178</v>
      </c>
      <c r="C38" s="235" t="s">
        <v>179</v>
      </c>
      <c r="D38" s="243">
        <v>0.048635416666666674</v>
      </c>
      <c r="E38" s="236">
        <v>3</v>
      </c>
      <c r="F38" s="236">
        <v>28</v>
      </c>
      <c r="G38" s="5"/>
      <c r="H38" s="221"/>
    </row>
    <row r="39" spans="1:8" ht="15">
      <c r="A39" s="234">
        <v>33</v>
      </c>
      <c r="B39" s="235" t="s">
        <v>291</v>
      </c>
      <c r="C39" s="235" t="s">
        <v>183</v>
      </c>
      <c r="D39" s="243">
        <v>0.050059027777777786</v>
      </c>
      <c r="E39" s="236">
        <v>4</v>
      </c>
      <c r="F39" s="236">
        <v>27</v>
      </c>
      <c r="G39" s="5"/>
      <c r="H39" s="221"/>
    </row>
    <row r="40" spans="1:8" ht="15">
      <c r="A40" s="234">
        <v>34</v>
      </c>
      <c r="B40" s="235" t="s">
        <v>259</v>
      </c>
      <c r="C40" s="235" t="s">
        <v>190</v>
      </c>
      <c r="D40" s="243">
        <v>0.050158564814814816</v>
      </c>
      <c r="E40" s="236">
        <v>5</v>
      </c>
      <c r="F40" s="236">
        <v>26</v>
      </c>
      <c r="G40" s="5"/>
      <c r="H40" s="221"/>
    </row>
    <row r="41" spans="1:8" ht="15">
      <c r="A41" s="234">
        <v>35</v>
      </c>
      <c r="B41" s="235" t="s">
        <v>279</v>
      </c>
      <c r="C41" s="235" t="s">
        <v>268</v>
      </c>
      <c r="D41" s="243">
        <v>0.05056828703703704</v>
      </c>
      <c r="E41" s="236">
        <v>6</v>
      </c>
      <c r="F41" s="236">
        <v>25</v>
      </c>
      <c r="G41" s="5"/>
      <c r="H41" s="221"/>
    </row>
    <row r="42" spans="1:8" ht="15">
      <c r="A42" s="234">
        <v>36</v>
      </c>
      <c r="B42" s="235" t="s">
        <v>24</v>
      </c>
      <c r="C42" s="235" t="s">
        <v>193</v>
      </c>
      <c r="D42" s="243">
        <v>0.05075925925925926</v>
      </c>
      <c r="E42" s="236">
        <v>7</v>
      </c>
      <c r="F42" s="236">
        <v>24</v>
      </c>
      <c r="G42" s="5"/>
      <c r="H42" s="221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8515625" style="2" customWidth="1"/>
    <col min="2" max="2" width="11.140625" style="0" bestFit="1" customWidth="1"/>
    <col min="3" max="3" width="16.7109375" style="0" bestFit="1" customWidth="1"/>
    <col min="4" max="4" width="7.140625" style="0" bestFit="1" customWidth="1"/>
    <col min="5" max="5" width="8.28125" style="0" bestFit="1" customWidth="1"/>
    <col min="6" max="6" width="6.57421875" style="0" bestFit="1" customWidth="1"/>
    <col min="7" max="7" width="5.7109375" style="0" customWidth="1"/>
    <col min="8" max="8" width="7.140625" style="247" customWidth="1"/>
    <col min="9" max="9" width="8.140625" style="247" customWidth="1"/>
    <col min="10" max="10" width="8.8515625" style="2" customWidth="1"/>
    <col min="11" max="11" width="8.8515625" style="247" customWidth="1"/>
  </cols>
  <sheetData>
    <row r="1" spans="1:11" s="265" customFormat="1" ht="15">
      <c r="A1" s="13" t="s">
        <v>499</v>
      </c>
      <c r="D1" s="266"/>
      <c r="E1" s="207"/>
      <c r="G1" s="267"/>
      <c r="H1" s="268"/>
      <c r="J1" s="290"/>
      <c r="K1" s="291"/>
    </row>
    <row r="2" spans="1:8" s="265" customFormat="1" ht="15">
      <c r="A2" s="13"/>
      <c r="D2" s="266"/>
      <c r="E2" s="207"/>
      <c r="G2" s="267"/>
      <c r="H2" s="268"/>
    </row>
    <row r="3" spans="1:4" s="23" customFormat="1" ht="15">
      <c r="A3" s="6" t="s">
        <v>215</v>
      </c>
      <c r="B3" s="22"/>
      <c r="C3" s="22"/>
      <c r="D3" s="12"/>
    </row>
    <row r="4" spans="1:6" s="23" customFormat="1" ht="15">
      <c r="A4" s="13" t="s">
        <v>210</v>
      </c>
      <c r="B4" s="13" t="s">
        <v>216</v>
      </c>
      <c r="C4" s="13" t="s">
        <v>217</v>
      </c>
      <c r="D4" s="12" t="s">
        <v>211</v>
      </c>
      <c r="E4" s="24" t="s">
        <v>210</v>
      </c>
      <c r="F4" s="24" t="s">
        <v>218</v>
      </c>
    </row>
    <row r="5" spans="1:11" ht="15">
      <c r="A5" s="214">
        <v>1</v>
      </c>
      <c r="B5" s="215" t="s">
        <v>389</v>
      </c>
      <c r="C5" s="215" t="s">
        <v>418</v>
      </c>
      <c r="D5" s="237">
        <v>0.025833333333333333</v>
      </c>
      <c r="E5" s="216">
        <v>1</v>
      </c>
      <c r="F5" s="216">
        <v>30</v>
      </c>
      <c r="G5" s="5"/>
      <c r="H5" s="1"/>
      <c r="I5"/>
      <c r="J5"/>
      <c r="K5"/>
    </row>
    <row r="6" spans="1:11" ht="15">
      <c r="A6" s="214">
        <v>2</v>
      </c>
      <c r="B6" s="215" t="s">
        <v>500</v>
      </c>
      <c r="C6" s="215" t="s">
        <v>246</v>
      </c>
      <c r="D6" s="237">
        <v>0.027546296296296294</v>
      </c>
      <c r="E6" s="216">
        <v>2</v>
      </c>
      <c r="F6" s="216">
        <v>29</v>
      </c>
      <c r="G6" s="5"/>
      <c r="H6" s="1"/>
      <c r="I6"/>
      <c r="J6"/>
      <c r="K6"/>
    </row>
    <row r="7" spans="1:11" ht="15">
      <c r="A7" s="214">
        <v>3</v>
      </c>
      <c r="B7" s="215" t="s">
        <v>26</v>
      </c>
      <c r="C7" s="215" t="s">
        <v>27</v>
      </c>
      <c r="D7" s="237">
        <v>0.028611111111111115</v>
      </c>
      <c r="E7" s="216">
        <v>3</v>
      </c>
      <c r="F7" s="216">
        <v>28</v>
      </c>
      <c r="G7" s="5"/>
      <c r="H7" s="1"/>
      <c r="I7"/>
      <c r="J7"/>
      <c r="K7"/>
    </row>
    <row r="8" spans="1:11" ht="15">
      <c r="A8" s="214">
        <v>4</v>
      </c>
      <c r="B8" s="215" t="s">
        <v>501</v>
      </c>
      <c r="C8" s="215" t="s">
        <v>3</v>
      </c>
      <c r="D8" s="237">
        <v>0.02888888888888889</v>
      </c>
      <c r="E8" s="216">
        <v>4</v>
      </c>
      <c r="F8" s="216">
        <v>27</v>
      </c>
      <c r="G8" s="5"/>
      <c r="H8" s="1"/>
      <c r="I8"/>
      <c r="J8"/>
      <c r="K8"/>
    </row>
    <row r="9" spans="1:11" ht="15">
      <c r="A9" s="214">
        <v>5</v>
      </c>
      <c r="B9" s="215" t="s">
        <v>389</v>
      </c>
      <c r="C9" s="215" t="s">
        <v>447</v>
      </c>
      <c r="D9" s="237">
        <v>0.029953703703703705</v>
      </c>
      <c r="E9" s="216">
        <v>5</v>
      </c>
      <c r="F9" s="216">
        <v>26</v>
      </c>
      <c r="G9" s="5"/>
      <c r="H9" s="1"/>
      <c r="I9"/>
      <c r="J9"/>
      <c r="K9"/>
    </row>
    <row r="10" spans="1:11" ht="15">
      <c r="A10" s="214">
        <v>6</v>
      </c>
      <c r="B10" s="215" t="s">
        <v>22</v>
      </c>
      <c r="C10" s="215" t="s">
        <v>23</v>
      </c>
      <c r="D10" s="237">
        <v>0.0315625</v>
      </c>
      <c r="E10" s="216">
        <v>6</v>
      </c>
      <c r="F10" s="216">
        <v>25</v>
      </c>
      <c r="G10" s="5"/>
      <c r="H10" s="1"/>
      <c r="I10"/>
      <c r="J10"/>
      <c r="K10"/>
    </row>
    <row r="11" spans="1:11" ht="15">
      <c r="A11" s="217">
        <v>7</v>
      </c>
      <c r="B11" s="218" t="s">
        <v>44</v>
      </c>
      <c r="C11" s="218" t="s">
        <v>45</v>
      </c>
      <c r="D11" s="238">
        <v>0.03332175925925926</v>
      </c>
      <c r="E11" s="219">
        <v>1</v>
      </c>
      <c r="F11" s="220">
        <v>30</v>
      </c>
      <c r="G11" s="5"/>
      <c r="H11" s="221"/>
      <c r="I11"/>
      <c r="J11"/>
      <c r="K11"/>
    </row>
    <row r="12" spans="1:11" ht="15">
      <c r="A12" s="217">
        <v>8</v>
      </c>
      <c r="B12" s="218" t="s">
        <v>392</v>
      </c>
      <c r="C12" s="218" t="s">
        <v>276</v>
      </c>
      <c r="D12" s="238">
        <v>0.03365740740740741</v>
      </c>
      <c r="E12" s="219">
        <v>2</v>
      </c>
      <c r="F12" s="220">
        <v>29</v>
      </c>
      <c r="G12" s="5"/>
      <c r="H12" s="221"/>
      <c r="I12"/>
      <c r="J12"/>
      <c r="K12"/>
    </row>
    <row r="13" spans="1:11" ht="15">
      <c r="A13" s="217">
        <v>9</v>
      </c>
      <c r="B13" s="218" t="s">
        <v>393</v>
      </c>
      <c r="C13" s="218" t="s">
        <v>361</v>
      </c>
      <c r="D13" s="238">
        <v>0.033726851851851855</v>
      </c>
      <c r="E13" s="219">
        <v>3</v>
      </c>
      <c r="F13" s="220">
        <v>28</v>
      </c>
      <c r="G13" s="5"/>
      <c r="H13" s="221"/>
      <c r="I13"/>
      <c r="J13"/>
      <c r="K13"/>
    </row>
    <row r="14" spans="1:11" ht="15">
      <c r="A14" s="222">
        <v>10</v>
      </c>
      <c r="B14" s="223" t="s">
        <v>243</v>
      </c>
      <c r="C14" s="223" t="s">
        <v>305</v>
      </c>
      <c r="D14" s="239">
        <v>0.03456018518518519</v>
      </c>
      <c r="E14" s="224">
        <v>1</v>
      </c>
      <c r="F14" s="224">
        <v>30</v>
      </c>
      <c r="G14" s="5"/>
      <c r="H14" s="221"/>
      <c r="I14"/>
      <c r="J14"/>
      <c r="K14"/>
    </row>
    <row r="15" spans="1:11" ht="15">
      <c r="A15" s="217">
        <v>11</v>
      </c>
      <c r="B15" s="218" t="s">
        <v>249</v>
      </c>
      <c r="C15" s="218" t="s">
        <v>419</v>
      </c>
      <c r="D15" s="238">
        <v>0.034652777777777775</v>
      </c>
      <c r="E15" s="219">
        <v>4</v>
      </c>
      <c r="F15" s="220">
        <v>27</v>
      </c>
      <c r="G15" s="5"/>
      <c r="H15" s="221"/>
      <c r="I15"/>
      <c r="J15"/>
      <c r="K15"/>
    </row>
    <row r="16" spans="1:11" ht="15">
      <c r="A16" s="217">
        <v>12</v>
      </c>
      <c r="B16" s="218" t="s">
        <v>71</v>
      </c>
      <c r="C16" s="218" t="s">
        <v>72</v>
      </c>
      <c r="D16" s="238">
        <v>0.03488425925925926</v>
      </c>
      <c r="E16" s="219">
        <v>5</v>
      </c>
      <c r="F16" s="220">
        <v>26</v>
      </c>
      <c r="G16" s="5"/>
      <c r="H16" s="221"/>
      <c r="I16"/>
      <c r="J16"/>
      <c r="K16"/>
    </row>
    <row r="17" spans="1:11" ht="15">
      <c r="A17" s="217">
        <v>13</v>
      </c>
      <c r="B17" s="218" t="s">
        <v>57</v>
      </c>
      <c r="C17" s="218" t="s">
        <v>58</v>
      </c>
      <c r="D17" s="238">
        <v>0.035208333333333335</v>
      </c>
      <c r="E17" s="219">
        <v>6</v>
      </c>
      <c r="F17" s="220">
        <v>25</v>
      </c>
      <c r="G17" s="5"/>
      <c r="H17" s="221"/>
      <c r="I17"/>
      <c r="J17"/>
      <c r="K17"/>
    </row>
    <row r="18" spans="1:11" ht="15">
      <c r="A18" s="217">
        <v>14</v>
      </c>
      <c r="B18" s="218" t="s">
        <v>36</v>
      </c>
      <c r="C18" s="218" t="s">
        <v>56</v>
      </c>
      <c r="D18" s="238">
        <v>0.035694444444444445</v>
      </c>
      <c r="E18" s="219">
        <v>7</v>
      </c>
      <c r="F18" s="220">
        <v>24</v>
      </c>
      <c r="G18" s="5"/>
      <c r="H18" s="221"/>
      <c r="I18"/>
      <c r="J18"/>
      <c r="K18"/>
    </row>
    <row r="19" spans="1:11" ht="15">
      <c r="A19" s="222">
        <v>15</v>
      </c>
      <c r="B19" s="223" t="s">
        <v>2</v>
      </c>
      <c r="C19" s="223" t="s">
        <v>277</v>
      </c>
      <c r="D19" s="239">
        <v>0.03579861111111111</v>
      </c>
      <c r="E19" s="224">
        <v>2</v>
      </c>
      <c r="F19" s="224">
        <v>29</v>
      </c>
      <c r="G19" s="5"/>
      <c r="H19" s="221"/>
      <c r="I19"/>
      <c r="J19"/>
      <c r="K19"/>
    </row>
    <row r="20" spans="1:11" ht="15">
      <c r="A20" s="222">
        <v>16</v>
      </c>
      <c r="B20" s="223" t="s">
        <v>69</v>
      </c>
      <c r="C20" s="223" t="s">
        <v>70</v>
      </c>
      <c r="D20" s="239">
        <v>0.03605324074074074</v>
      </c>
      <c r="E20" s="224">
        <v>3</v>
      </c>
      <c r="F20" s="224">
        <v>28</v>
      </c>
      <c r="G20" s="5"/>
      <c r="H20" s="221"/>
      <c r="I20"/>
      <c r="J20"/>
      <c r="K20"/>
    </row>
    <row r="21" spans="1:11" ht="15">
      <c r="A21" s="217">
        <v>17</v>
      </c>
      <c r="B21" s="218" t="s">
        <v>61</v>
      </c>
      <c r="C21" s="218" t="s">
        <v>62</v>
      </c>
      <c r="D21" s="238">
        <v>0.03613425925925926</v>
      </c>
      <c r="E21" s="219">
        <v>8</v>
      </c>
      <c r="F21" s="220">
        <v>23</v>
      </c>
      <c r="G21" s="5"/>
      <c r="H21" s="221"/>
      <c r="I21"/>
      <c r="J21"/>
      <c r="K21"/>
    </row>
    <row r="22" spans="1:11" ht="15">
      <c r="A22" s="222">
        <v>18</v>
      </c>
      <c r="B22" s="223" t="s">
        <v>289</v>
      </c>
      <c r="C22" s="223" t="s">
        <v>75</v>
      </c>
      <c r="D22" s="239">
        <v>0.0364699074074074</v>
      </c>
      <c r="E22" s="224">
        <v>4</v>
      </c>
      <c r="F22" s="224">
        <v>27</v>
      </c>
      <c r="G22" s="5"/>
      <c r="H22" s="221"/>
      <c r="I22"/>
      <c r="J22"/>
      <c r="K22"/>
    </row>
    <row r="23" spans="1:11" ht="15">
      <c r="A23" s="222">
        <v>19</v>
      </c>
      <c r="B23" s="223" t="s">
        <v>36</v>
      </c>
      <c r="C23" s="223" t="s">
        <v>83</v>
      </c>
      <c r="D23" s="239">
        <v>0.03803240740740741</v>
      </c>
      <c r="E23" s="224">
        <v>5</v>
      </c>
      <c r="F23" s="224">
        <v>26</v>
      </c>
      <c r="G23" s="5"/>
      <c r="H23" s="221"/>
      <c r="I23"/>
      <c r="J23"/>
      <c r="K23"/>
    </row>
    <row r="24" spans="1:11" ht="15">
      <c r="A24" s="222">
        <v>20</v>
      </c>
      <c r="B24" s="223" t="s">
        <v>79</v>
      </c>
      <c r="C24" s="223" t="s">
        <v>290</v>
      </c>
      <c r="D24" s="239">
        <v>0.03834490740740741</v>
      </c>
      <c r="E24" s="224">
        <v>6</v>
      </c>
      <c r="F24" s="224">
        <v>25</v>
      </c>
      <c r="G24" s="5"/>
      <c r="H24" s="221"/>
      <c r="I24"/>
      <c r="J24"/>
      <c r="K24"/>
    </row>
    <row r="25" spans="1:8" s="4" customFormat="1" ht="15">
      <c r="A25" s="225">
        <v>21</v>
      </c>
      <c r="B25" s="226" t="s">
        <v>243</v>
      </c>
      <c r="C25" s="226" t="s">
        <v>274</v>
      </c>
      <c r="D25" s="240">
        <v>0.03854166666666667</v>
      </c>
      <c r="E25" s="227">
        <v>1</v>
      </c>
      <c r="F25" s="227">
        <v>30</v>
      </c>
      <c r="G25" s="5"/>
      <c r="H25" s="221"/>
    </row>
    <row r="26" spans="1:8" s="4" customFormat="1" ht="15">
      <c r="A26" s="225">
        <v>22</v>
      </c>
      <c r="B26" s="226" t="s">
        <v>306</v>
      </c>
      <c r="C26" s="226" t="s">
        <v>94</v>
      </c>
      <c r="D26" s="240">
        <v>0.038796296296296294</v>
      </c>
      <c r="E26" s="227">
        <v>2</v>
      </c>
      <c r="F26" s="227">
        <v>29</v>
      </c>
      <c r="G26" s="5"/>
      <c r="H26" s="221"/>
    </row>
    <row r="27" spans="1:8" s="4" customFormat="1" ht="15">
      <c r="A27" s="225">
        <v>23</v>
      </c>
      <c r="B27" s="226" t="s">
        <v>281</v>
      </c>
      <c r="C27" s="226" t="s">
        <v>266</v>
      </c>
      <c r="D27" s="240">
        <v>0.03927083333333333</v>
      </c>
      <c r="E27" s="227">
        <v>3</v>
      </c>
      <c r="F27" s="227">
        <v>28</v>
      </c>
      <c r="G27" s="5"/>
      <c r="H27" s="221"/>
    </row>
    <row r="28" spans="1:8" s="4" customFormat="1" ht="15">
      <c r="A28" s="225">
        <v>24</v>
      </c>
      <c r="B28" s="226" t="s">
        <v>102</v>
      </c>
      <c r="C28" s="226" t="s">
        <v>103</v>
      </c>
      <c r="D28" s="240">
        <v>0.03951388888888889</v>
      </c>
      <c r="E28" s="227">
        <v>4</v>
      </c>
      <c r="F28" s="227">
        <v>27</v>
      </c>
      <c r="G28" s="5"/>
      <c r="H28" s="221"/>
    </row>
    <row r="29" spans="1:11" ht="15">
      <c r="A29" s="222">
        <v>25</v>
      </c>
      <c r="B29" s="223" t="s">
        <v>16</v>
      </c>
      <c r="C29" s="223" t="s">
        <v>76</v>
      </c>
      <c r="D29" s="239">
        <v>0.03966435185185185</v>
      </c>
      <c r="E29" s="224">
        <v>7</v>
      </c>
      <c r="F29" s="224">
        <v>24</v>
      </c>
      <c r="G29" s="5"/>
      <c r="H29" s="221"/>
      <c r="I29"/>
      <c r="J29"/>
      <c r="K29"/>
    </row>
    <row r="30" spans="1:8" s="4" customFormat="1" ht="15">
      <c r="A30" s="225">
        <v>26</v>
      </c>
      <c r="B30" s="226" t="s">
        <v>285</v>
      </c>
      <c r="C30" s="226" t="s">
        <v>411</v>
      </c>
      <c r="D30" s="240">
        <v>0.03975694444444445</v>
      </c>
      <c r="E30" s="227">
        <v>5</v>
      </c>
      <c r="F30" s="227">
        <v>26</v>
      </c>
      <c r="G30" s="5"/>
      <c r="H30" s="221"/>
    </row>
    <row r="31" spans="1:11" ht="15">
      <c r="A31" s="222">
        <v>27</v>
      </c>
      <c r="B31" s="223" t="s">
        <v>57</v>
      </c>
      <c r="C31" s="223" t="s">
        <v>78</v>
      </c>
      <c r="D31" s="239">
        <v>0.039768518518518516</v>
      </c>
      <c r="E31" s="224">
        <v>8</v>
      </c>
      <c r="F31" s="224">
        <v>23</v>
      </c>
      <c r="G31" s="5"/>
      <c r="H31" s="221"/>
      <c r="I31"/>
      <c r="J31"/>
      <c r="K31"/>
    </row>
    <row r="32" spans="1:8" s="4" customFormat="1" ht="15">
      <c r="A32" s="225">
        <v>28</v>
      </c>
      <c r="B32" s="226" t="s">
        <v>84</v>
      </c>
      <c r="C32" s="226" t="s">
        <v>251</v>
      </c>
      <c r="D32" s="240">
        <v>0.039942129629629626</v>
      </c>
      <c r="E32" s="227">
        <v>6</v>
      </c>
      <c r="F32" s="227">
        <v>25</v>
      </c>
      <c r="G32" s="5"/>
      <c r="H32" s="221"/>
    </row>
    <row r="33" spans="1:11" ht="15">
      <c r="A33" s="222">
        <v>29</v>
      </c>
      <c r="B33" s="223" t="s">
        <v>84</v>
      </c>
      <c r="C33" s="223" t="s">
        <v>85</v>
      </c>
      <c r="D33" s="239">
        <v>0.0408912037037037</v>
      </c>
      <c r="E33" s="224">
        <v>9</v>
      </c>
      <c r="F33" s="224">
        <v>22</v>
      </c>
      <c r="G33" s="5"/>
      <c r="H33" s="221"/>
      <c r="I33"/>
      <c r="J33"/>
      <c r="K33"/>
    </row>
    <row r="34" spans="1:11" ht="15">
      <c r="A34" s="222">
        <v>30</v>
      </c>
      <c r="B34" s="223" t="s">
        <v>156</v>
      </c>
      <c r="C34" s="223" t="s">
        <v>366</v>
      </c>
      <c r="D34" s="239">
        <v>0.041157407407407406</v>
      </c>
      <c r="E34" s="224">
        <v>10</v>
      </c>
      <c r="F34" s="224">
        <v>21</v>
      </c>
      <c r="G34" s="5"/>
      <c r="H34" s="221"/>
      <c r="I34"/>
      <c r="J34"/>
      <c r="K34"/>
    </row>
    <row r="35" spans="1:8" s="4" customFormat="1" ht="15">
      <c r="A35" s="225">
        <v>31</v>
      </c>
      <c r="B35" s="226" t="s">
        <v>241</v>
      </c>
      <c r="C35" s="226" t="s">
        <v>119</v>
      </c>
      <c r="D35" s="240">
        <v>0.04158564814814815</v>
      </c>
      <c r="E35" s="227">
        <v>7</v>
      </c>
      <c r="F35" s="227">
        <v>24</v>
      </c>
      <c r="G35" s="5"/>
      <c r="H35" s="221"/>
    </row>
    <row r="36" spans="1:8" s="4" customFormat="1" ht="15">
      <c r="A36" s="228">
        <v>32</v>
      </c>
      <c r="B36" s="229" t="s">
        <v>191</v>
      </c>
      <c r="C36" s="229" t="s">
        <v>275</v>
      </c>
      <c r="D36" s="241">
        <v>0.042118055555555554</v>
      </c>
      <c r="E36" s="230">
        <v>1</v>
      </c>
      <c r="F36" s="230">
        <v>30</v>
      </c>
      <c r="G36" s="5"/>
      <c r="H36" s="221"/>
    </row>
    <row r="37" spans="1:8" s="4" customFormat="1" ht="15">
      <c r="A37" s="225">
        <v>33</v>
      </c>
      <c r="B37" s="226" t="s">
        <v>104</v>
      </c>
      <c r="C37" s="226" t="s">
        <v>105</v>
      </c>
      <c r="D37" s="240">
        <v>0.04223379629629629</v>
      </c>
      <c r="E37" s="227">
        <v>8</v>
      </c>
      <c r="F37" s="227">
        <v>23</v>
      </c>
      <c r="G37" s="5"/>
      <c r="H37" s="221"/>
    </row>
    <row r="38" spans="1:8" s="4" customFormat="1" ht="15">
      <c r="A38" s="225">
        <v>34</v>
      </c>
      <c r="B38" s="226" t="s">
        <v>131</v>
      </c>
      <c r="C38" s="226" t="s">
        <v>132</v>
      </c>
      <c r="D38" s="240">
        <v>0.04261574074074074</v>
      </c>
      <c r="E38" s="227">
        <v>9</v>
      </c>
      <c r="F38" s="227">
        <v>22</v>
      </c>
      <c r="G38" s="5"/>
      <c r="H38" s="221"/>
    </row>
    <row r="39" spans="1:8" s="4" customFormat="1" ht="15">
      <c r="A39" s="228">
        <v>35</v>
      </c>
      <c r="B39" s="229" t="s">
        <v>130</v>
      </c>
      <c r="C39" s="229" t="s">
        <v>116</v>
      </c>
      <c r="D39" s="241">
        <v>0.04332175925925926</v>
      </c>
      <c r="E39" s="230">
        <v>2</v>
      </c>
      <c r="F39" s="230">
        <v>29</v>
      </c>
      <c r="G39" s="5"/>
      <c r="H39" s="221"/>
    </row>
    <row r="40" spans="1:8" s="4" customFormat="1" ht="15">
      <c r="A40" s="228">
        <v>36</v>
      </c>
      <c r="B40" s="229" t="s">
        <v>172</v>
      </c>
      <c r="C40" s="229" t="s">
        <v>267</v>
      </c>
      <c r="D40" s="241">
        <v>0.04420138888888889</v>
      </c>
      <c r="E40" s="230">
        <v>3</v>
      </c>
      <c r="F40" s="230">
        <v>28</v>
      </c>
      <c r="G40" s="5"/>
      <c r="H40" s="221"/>
    </row>
    <row r="41" spans="1:9" ht="15">
      <c r="A41" s="2">
        <v>37</v>
      </c>
      <c r="B41" t="s">
        <v>424</v>
      </c>
      <c r="C41" t="s">
        <v>426</v>
      </c>
      <c r="D41" s="247">
        <v>0.044606481481481476</v>
      </c>
      <c r="E41" s="209"/>
      <c r="I41" s="262"/>
    </row>
    <row r="42" spans="1:8" s="4" customFormat="1" ht="15">
      <c r="A42" s="228">
        <v>38</v>
      </c>
      <c r="B42" s="229" t="s">
        <v>156</v>
      </c>
      <c r="C42" s="229" t="s">
        <v>157</v>
      </c>
      <c r="D42" s="241">
        <v>0.04508101851851851</v>
      </c>
      <c r="E42" s="230">
        <v>4</v>
      </c>
      <c r="F42" s="230">
        <v>27</v>
      </c>
      <c r="G42" s="5"/>
      <c r="H42" s="221"/>
    </row>
    <row r="43" spans="1:8" s="4" customFormat="1" ht="15">
      <c r="A43" s="228">
        <v>39</v>
      </c>
      <c r="B43" s="229" t="s">
        <v>162</v>
      </c>
      <c r="C43" s="229" t="s">
        <v>163</v>
      </c>
      <c r="D43" s="241">
        <v>0.04553240740740741</v>
      </c>
      <c r="E43" s="230">
        <v>5</v>
      </c>
      <c r="F43" s="230">
        <v>26</v>
      </c>
      <c r="G43" s="5"/>
      <c r="H43" s="221"/>
    </row>
    <row r="44" spans="1:11" ht="15">
      <c r="A44" s="231">
        <v>40</v>
      </c>
      <c r="B44" s="232" t="s">
        <v>122</v>
      </c>
      <c r="C44" s="232" t="s">
        <v>174</v>
      </c>
      <c r="D44" s="242">
        <v>0.04618055555555556</v>
      </c>
      <c r="E44" s="233">
        <v>1</v>
      </c>
      <c r="F44" s="233">
        <v>30</v>
      </c>
      <c r="G44" s="5"/>
      <c r="H44" s="221"/>
      <c r="I44"/>
      <c r="J44"/>
      <c r="K44"/>
    </row>
    <row r="45" spans="1:11" ht="15">
      <c r="A45" s="231">
        <v>41</v>
      </c>
      <c r="B45" s="232" t="s">
        <v>59</v>
      </c>
      <c r="C45" s="232" t="s">
        <v>430</v>
      </c>
      <c r="D45" s="242">
        <v>0.046238425925925926</v>
      </c>
      <c r="E45" s="233">
        <v>2</v>
      </c>
      <c r="F45" s="233">
        <v>29</v>
      </c>
      <c r="G45" s="5"/>
      <c r="H45" s="221"/>
      <c r="I45"/>
      <c r="J45"/>
      <c r="K45"/>
    </row>
    <row r="46" spans="1:8" s="4" customFormat="1" ht="15">
      <c r="A46" s="228">
        <v>42</v>
      </c>
      <c r="B46" s="229" t="s">
        <v>298</v>
      </c>
      <c r="C46" s="229" t="s">
        <v>129</v>
      </c>
      <c r="D46" s="241">
        <v>0.046851851851851846</v>
      </c>
      <c r="E46" s="230">
        <v>6</v>
      </c>
      <c r="F46" s="230">
        <v>25</v>
      </c>
      <c r="G46" s="5"/>
      <c r="H46" s="221"/>
    </row>
    <row r="47" spans="1:11" ht="15">
      <c r="A47" s="231">
        <v>43</v>
      </c>
      <c r="B47" s="232" t="s">
        <v>408</v>
      </c>
      <c r="C47" s="232" t="s">
        <v>146</v>
      </c>
      <c r="D47" s="242">
        <v>0.04809027777777778</v>
      </c>
      <c r="E47" s="233">
        <v>3</v>
      </c>
      <c r="F47" s="233">
        <v>28</v>
      </c>
      <c r="G47" s="5"/>
      <c r="H47" s="221"/>
      <c r="I47"/>
      <c r="J47"/>
      <c r="K47"/>
    </row>
    <row r="48" spans="1:8" s="4" customFormat="1" ht="15">
      <c r="A48" s="228">
        <v>44</v>
      </c>
      <c r="B48" s="229" t="s">
        <v>10</v>
      </c>
      <c r="C48" s="229" t="s">
        <v>239</v>
      </c>
      <c r="D48" s="241">
        <v>0.048726851851851855</v>
      </c>
      <c r="E48" s="230">
        <v>7</v>
      </c>
      <c r="F48" s="230">
        <v>24</v>
      </c>
      <c r="G48" s="5"/>
      <c r="H48" s="221"/>
    </row>
    <row r="49" spans="1:11" ht="15">
      <c r="A49" s="231">
        <v>45</v>
      </c>
      <c r="B49" s="232" t="s">
        <v>237</v>
      </c>
      <c r="C49" s="232" t="s">
        <v>238</v>
      </c>
      <c r="D49" s="242">
        <v>0.0488425925925926</v>
      </c>
      <c r="E49" s="233">
        <v>4</v>
      </c>
      <c r="F49" s="233">
        <v>27</v>
      </c>
      <c r="G49" s="5"/>
      <c r="H49" s="221"/>
      <c r="I49"/>
      <c r="J49"/>
      <c r="K49"/>
    </row>
    <row r="50" spans="1:11" ht="15">
      <c r="A50" s="231">
        <v>46</v>
      </c>
      <c r="B50" s="232" t="s">
        <v>158</v>
      </c>
      <c r="C50" s="232" t="s">
        <v>159</v>
      </c>
      <c r="D50" s="242">
        <v>0.050486111111111114</v>
      </c>
      <c r="E50" s="233">
        <v>5</v>
      </c>
      <c r="F50" s="233">
        <v>26</v>
      </c>
      <c r="G50" s="5"/>
      <c r="H50" s="221"/>
      <c r="I50"/>
      <c r="J50"/>
      <c r="K50"/>
    </row>
    <row r="51" spans="1:11" ht="15">
      <c r="A51" s="234">
        <v>47</v>
      </c>
      <c r="B51" s="235" t="s">
        <v>166</v>
      </c>
      <c r="C51" s="235" t="s">
        <v>167</v>
      </c>
      <c r="D51" s="243">
        <v>0.051550925925925924</v>
      </c>
      <c r="E51" s="236">
        <v>1</v>
      </c>
      <c r="F51" s="236">
        <v>30</v>
      </c>
      <c r="G51" s="5"/>
      <c r="H51" s="221"/>
      <c r="I51"/>
      <c r="J51"/>
      <c r="K51"/>
    </row>
    <row r="52" spans="1:11" ht="15">
      <c r="A52" s="231">
        <v>48</v>
      </c>
      <c r="B52" s="232" t="s">
        <v>224</v>
      </c>
      <c r="C52" s="232" t="s">
        <v>409</v>
      </c>
      <c r="D52" s="242">
        <v>0.052002314814814814</v>
      </c>
      <c r="E52" s="233">
        <v>6</v>
      </c>
      <c r="F52" s="233">
        <v>25</v>
      </c>
      <c r="G52" s="5"/>
      <c r="H52" s="221"/>
      <c r="I52"/>
      <c r="J52"/>
      <c r="K52"/>
    </row>
    <row r="53" spans="1:11" ht="15">
      <c r="A53" s="234">
        <v>49</v>
      </c>
      <c r="B53" s="235" t="s">
        <v>178</v>
      </c>
      <c r="C53" s="235" t="s">
        <v>179</v>
      </c>
      <c r="D53" s="243">
        <v>0.05260416666666667</v>
      </c>
      <c r="E53" s="236">
        <v>2</v>
      </c>
      <c r="F53" s="236">
        <v>29</v>
      </c>
      <c r="G53" s="5"/>
      <c r="H53" s="221"/>
      <c r="I53"/>
      <c r="J53"/>
      <c r="K53"/>
    </row>
    <row r="54" spans="1:11" ht="15">
      <c r="A54" s="234">
        <v>50</v>
      </c>
      <c r="B54" s="235" t="s">
        <v>291</v>
      </c>
      <c r="C54" s="235" t="s">
        <v>183</v>
      </c>
      <c r="D54" s="243">
        <v>0.05420138888888889</v>
      </c>
      <c r="E54" s="236">
        <v>3</v>
      </c>
      <c r="F54" s="236">
        <v>28</v>
      </c>
      <c r="G54" s="5"/>
      <c r="H54" s="221"/>
      <c r="I54"/>
      <c r="J54"/>
      <c r="K54"/>
    </row>
    <row r="55" spans="1:11" ht="15">
      <c r="A55" s="231">
        <v>51</v>
      </c>
      <c r="B55" s="232" t="s">
        <v>79</v>
      </c>
      <c r="C55" s="232" t="s">
        <v>351</v>
      </c>
      <c r="D55" s="242">
        <v>0.055486111111111104</v>
      </c>
      <c r="E55" s="233">
        <v>7</v>
      </c>
      <c r="F55" s="233">
        <v>24</v>
      </c>
      <c r="G55" s="5"/>
      <c r="H55" s="221"/>
      <c r="I55"/>
      <c r="J55"/>
      <c r="K55"/>
    </row>
    <row r="56" spans="1:11" ht="15">
      <c r="A56" s="234">
        <v>52</v>
      </c>
      <c r="B56" s="235" t="s">
        <v>497</v>
      </c>
      <c r="C56" s="235" t="s">
        <v>498</v>
      </c>
      <c r="D56" s="243">
        <v>0.05579861111111111</v>
      </c>
      <c r="E56" s="236">
        <v>4</v>
      </c>
      <c r="F56" s="236">
        <v>27</v>
      </c>
      <c r="G56" s="5"/>
      <c r="H56" s="221"/>
      <c r="I56"/>
      <c r="J56"/>
      <c r="K56"/>
    </row>
    <row r="57" spans="1:11" ht="15">
      <c r="A57" s="234">
        <v>53</v>
      </c>
      <c r="B57" s="235" t="s">
        <v>259</v>
      </c>
      <c r="C57" s="235" t="s">
        <v>190</v>
      </c>
      <c r="D57" s="243">
        <v>0.05597222222222222</v>
      </c>
      <c r="E57" s="236">
        <v>5</v>
      </c>
      <c r="F57" s="236">
        <v>26</v>
      </c>
      <c r="G57" s="5"/>
      <c r="H57" s="221"/>
      <c r="I57"/>
      <c r="J57"/>
      <c r="K57"/>
    </row>
    <row r="58" spans="1:11" ht="15">
      <c r="A58" s="234">
        <v>54</v>
      </c>
      <c r="B58" s="235" t="s">
        <v>149</v>
      </c>
      <c r="C58" s="235" t="s">
        <v>260</v>
      </c>
      <c r="D58" s="243">
        <v>0.05760416666666667</v>
      </c>
      <c r="E58" s="236">
        <v>6</v>
      </c>
      <c r="F58" s="236">
        <v>25</v>
      </c>
      <c r="G58" s="5"/>
      <c r="H58" s="221"/>
      <c r="I58"/>
      <c r="J58"/>
      <c r="K58"/>
    </row>
    <row r="59" spans="1:11" ht="15">
      <c r="A59" s="234">
        <v>55</v>
      </c>
      <c r="B59" s="235" t="s">
        <v>279</v>
      </c>
      <c r="C59" s="235" t="s">
        <v>268</v>
      </c>
      <c r="D59" s="243">
        <v>0.05938657407407407</v>
      </c>
      <c r="E59" s="236">
        <v>7</v>
      </c>
      <c r="F59" s="236">
        <v>24</v>
      </c>
      <c r="G59" s="5"/>
      <c r="H59" s="221"/>
      <c r="I59"/>
      <c r="J59"/>
      <c r="K59"/>
    </row>
    <row r="60" spans="1:9" ht="15">
      <c r="A60" s="2">
        <v>56</v>
      </c>
      <c r="B60" t="s">
        <v>376</v>
      </c>
      <c r="C60" t="s">
        <v>377</v>
      </c>
      <c r="D60" s="247">
        <v>0.07187500000000001</v>
      </c>
      <c r="E60" s="209"/>
      <c r="I60" s="26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10.7109375" style="0" bestFit="1" customWidth="1"/>
    <col min="3" max="3" width="18.8515625" style="0" bestFit="1" customWidth="1"/>
  </cols>
  <sheetData>
    <row r="1" spans="1:11" s="265" customFormat="1" ht="15">
      <c r="A1" s="13" t="s">
        <v>504</v>
      </c>
      <c r="D1" s="266"/>
      <c r="E1" s="207"/>
      <c r="G1" s="267"/>
      <c r="H1" s="268"/>
      <c r="J1" s="290"/>
      <c r="K1" s="291"/>
    </row>
    <row r="2" spans="1:8" s="265" customFormat="1" ht="15">
      <c r="A2" s="13"/>
      <c r="D2" s="266"/>
      <c r="E2" s="207"/>
      <c r="G2" s="267"/>
      <c r="H2" s="268"/>
    </row>
    <row r="3" spans="1:4" s="23" customFormat="1" ht="15">
      <c r="A3" s="6" t="s">
        <v>215</v>
      </c>
      <c r="B3" s="22"/>
      <c r="C3" s="22"/>
      <c r="D3" s="12"/>
    </row>
    <row r="4" spans="1:6" s="23" customFormat="1" ht="15">
      <c r="A4" s="13" t="s">
        <v>210</v>
      </c>
      <c r="B4" s="13" t="s">
        <v>216</v>
      </c>
      <c r="C4" s="13" t="s">
        <v>217</v>
      </c>
      <c r="D4" s="12" t="s">
        <v>211</v>
      </c>
      <c r="E4" s="24" t="s">
        <v>210</v>
      </c>
      <c r="F4" s="24" t="s">
        <v>218</v>
      </c>
    </row>
    <row r="5" spans="1:8" ht="15">
      <c r="A5" s="217">
        <v>1</v>
      </c>
      <c r="B5" s="218" t="s">
        <v>57</v>
      </c>
      <c r="C5" s="218" t="s">
        <v>58</v>
      </c>
      <c r="D5" s="238">
        <v>0.07023148148148149</v>
      </c>
      <c r="E5" s="219">
        <v>1</v>
      </c>
      <c r="F5" s="220">
        <v>30</v>
      </c>
      <c r="G5" s="5"/>
      <c r="H5" s="221"/>
    </row>
    <row r="6" spans="1:8" ht="15">
      <c r="A6" s="222">
        <v>2</v>
      </c>
      <c r="B6" s="223" t="s">
        <v>57</v>
      </c>
      <c r="C6" s="223" t="s">
        <v>73</v>
      </c>
      <c r="D6" s="239">
        <v>0.07084490740740741</v>
      </c>
      <c r="E6" s="224">
        <v>1</v>
      </c>
      <c r="F6" s="224">
        <v>30</v>
      </c>
      <c r="G6" s="5"/>
      <c r="H6" s="221"/>
    </row>
    <row r="7" spans="1:8" ht="15">
      <c r="A7" s="217">
        <v>3</v>
      </c>
      <c r="B7" s="218" t="s">
        <v>36</v>
      </c>
      <c r="C7" s="218" t="s">
        <v>365</v>
      </c>
      <c r="D7" s="238">
        <v>0.07101851851851852</v>
      </c>
      <c r="E7" s="219">
        <v>2</v>
      </c>
      <c r="F7" s="220">
        <v>29</v>
      </c>
      <c r="G7" s="5"/>
      <c r="H7" s="221"/>
    </row>
    <row r="8" spans="1:8" ht="15">
      <c r="A8" s="217">
        <v>4</v>
      </c>
      <c r="B8" s="218" t="s">
        <v>44</v>
      </c>
      <c r="C8" s="218" t="s">
        <v>45</v>
      </c>
      <c r="D8" s="238">
        <v>0.07305555555555555</v>
      </c>
      <c r="E8" s="219">
        <v>3</v>
      </c>
      <c r="F8" s="220">
        <v>28</v>
      </c>
      <c r="G8" s="5"/>
      <c r="H8" s="221"/>
    </row>
    <row r="9" spans="1:8" ht="15">
      <c r="A9" s="222">
        <v>5</v>
      </c>
      <c r="B9" s="223" t="s">
        <v>79</v>
      </c>
      <c r="C9" s="223" t="s">
        <v>290</v>
      </c>
      <c r="D9" s="239">
        <v>0.07341435185185186</v>
      </c>
      <c r="E9" s="224">
        <v>2</v>
      </c>
      <c r="F9" s="224">
        <v>29</v>
      </c>
      <c r="G9" s="5"/>
      <c r="H9" s="221"/>
    </row>
    <row r="10" spans="1:8" ht="15">
      <c r="A10" s="217">
        <v>6</v>
      </c>
      <c r="B10" s="218" t="s">
        <v>393</v>
      </c>
      <c r="C10" s="218" t="s">
        <v>361</v>
      </c>
      <c r="D10" s="238">
        <v>0.0743287037037037</v>
      </c>
      <c r="E10" s="219">
        <v>4</v>
      </c>
      <c r="F10" s="220">
        <v>27</v>
      </c>
      <c r="G10" s="5"/>
      <c r="H10" s="221"/>
    </row>
    <row r="11" spans="1:8" ht="15">
      <c r="A11" s="222">
        <v>7</v>
      </c>
      <c r="B11" s="223" t="s">
        <v>69</v>
      </c>
      <c r="C11" s="223" t="s">
        <v>70</v>
      </c>
      <c r="D11" s="239">
        <v>0.07565972222222223</v>
      </c>
      <c r="E11" s="224">
        <v>3</v>
      </c>
      <c r="F11" s="224">
        <v>28</v>
      </c>
      <c r="G11" s="5"/>
      <c r="H11" s="221"/>
    </row>
    <row r="12" spans="1:8" s="4" customFormat="1" ht="15">
      <c r="A12" s="225">
        <v>8</v>
      </c>
      <c r="B12" s="226" t="s">
        <v>243</v>
      </c>
      <c r="C12" s="226" t="s">
        <v>274</v>
      </c>
      <c r="D12" s="240">
        <v>0.07572916666666667</v>
      </c>
      <c r="E12" s="227">
        <v>1</v>
      </c>
      <c r="F12" s="227">
        <v>30</v>
      </c>
      <c r="G12" s="5"/>
      <c r="H12" s="221"/>
    </row>
    <row r="13" spans="1:8" s="4" customFormat="1" ht="15">
      <c r="A13" s="225">
        <v>9</v>
      </c>
      <c r="B13" s="226" t="s">
        <v>2</v>
      </c>
      <c r="C13" s="226" t="s">
        <v>101</v>
      </c>
      <c r="D13" s="240">
        <v>0.07680555555555556</v>
      </c>
      <c r="E13" s="227">
        <v>2</v>
      </c>
      <c r="F13" s="227">
        <v>29</v>
      </c>
      <c r="G13" s="5"/>
      <c r="H13" s="221"/>
    </row>
    <row r="14" spans="1:8" ht="15">
      <c r="A14" s="222">
        <v>10</v>
      </c>
      <c r="B14" s="223" t="s">
        <v>16</v>
      </c>
      <c r="C14" s="223" t="s">
        <v>76</v>
      </c>
      <c r="D14" s="239">
        <v>0.07736111111111112</v>
      </c>
      <c r="E14" s="224">
        <v>4</v>
      </c>
      <c r="F14" s="224">
        <v>27</v>
      </c>
      <c r="G14" s="5"/>
      <c r="H14" s="221"/>
    </row>
    <row r="15" spans="1:8" s="4" customFormat="1" ht="15">
      <c r="A15" s="225">
        <v>11</v>
      </c>
      <c r="B15" s="226" t="s">
        <v>285</v>
      </c>
      <c r="C15" s="226" t="s">
        <v>411</v>
      </c>
      <c r="D15" s="240">
        <v>0.07766203703703704</v>
      </c>
      <c r="E15" s="227">
        <v>3</v>
      </c>
      <c r="F15" s="227">
        <v>28</v>
      </c>
      <c r="G15" s="5"/>
      <c r="H15" s="221"/>
    </row>
    <row r="16" spans="1:8" ht="15">
      <c r="A16" s="222">
        <v>12</v>
      </c>
      <c r="B16" s="223" t="s">
        <v>36</v>
      </c>
      <c r="C16" s="223" t="s">
        <v>83</v>
      </c>
      <c r="D16" s="239">
        <v>0.08109953703703704</v>
      </c>
      <c r="E16" s="224">
        <v>5</v>
      </c>
      <c r="F16" s="224">
        <v>26</v>
      </c>
      <c r="G16" s="5"/>
      <c r="H16" s="221"/>
    </row>
    <row r="17" spans="1:8" ht="15">
      <c r="A17" s="217">
        <v>13</v>
      </c>
      <c r="B17" s="218" t="s">
        <v>24</v>
      </c>
      <c r="C17" s="218" t="s">
        <v>66</v>
      </c>
      <c r="D17" s="238">
        <v>0.08113425925925927</v>
      </c>
      <c r="E17" s="219">
        <v>5</v>
      </c>
      <c r="F17" s="220">
        <v>26</v>
      </c>
      <c r="G17" s="5"/>
      <c r="H17" s="221"/>
    </row>
    <row r="18" spans="1:8" s="4" customFormat="1" ht="15">
      <c r="A18" s="225">
        <v>14</v>
      </c>
      <c r="B18" s="226" t="s">
        <v>104</v>
      </c>
      <c r="C18" s="226" t="s">
        <v>105</v>
      </c>
      <c r="D18" s="240">
        <v>0.08146990740740741</v>
      </c>
      <c r="E18" s="227">
        <v>4</v>
      </c>
      <c r="F18" s="227">
        <v>27</v>
      </c>
      <c r="G18" s="5"/>
      <c r="H18" s="221"/>
    </row>
    <row r="19" spans="1:8" s="4" customFormat="1" ht="15">
      <c r="A19" s="228">
        <v>15</v>
      </c>
      <c r="B19" s="229" t="s">
        <v>127</v>
      </c>
      <c r="C19" s="229" t="s">
        <v>128</v>
      </c>
      <c r="D19" s="241">
        <v>0.08270833333333333</v>
      </c>
      <c r="E19" s="230">
        <v>1</v>
      </c>
      <c r="F19" s="230">
        <v>30</v>
      </c>
      <c r="G19" s="5"/>
      <c r="H19" s="221"/>
    </row>
    <row r="20" spans="1:8" s="4" customFormat="1" ht="15">
      <c r="A20" s="225">
        <v>16</v>
      </c>
      <c r="B20" s="226" t="s">
        <v>131</v>
      </c>
      <c r="C20" s="226" t="s">
        <v>132</v>
      </c>
      <c r="D20" s="240">
        <v>0.08493055555555555</v>
      </c>
      <c r="E20" s="227">
        <v>5</v>
      </c>
      <c r="F20" s="227">
        <v>26</v>
      </c>
      <c r="G20" s="5"/>
      <c r="H20" s="221"/>
    </row>
    <row r="21" spans="1:8" ht="15">
      <c r="A21" s="222">
        <v>17</v>
      </c>
      <c r="B21" s="223" t="s">
        <v>10</v>
      </c>
      <c r="C21" s="223" t="s">
        <v>65</v>
      </c>
      <c r="D21" s="239">
        <v>0.08619212962962963</v>
      </c>
      <c r="E21" s="224">
        <v>6</v>
      </c>
      <c r="F21" s="224">
        <v>25</v>
      </c>
      <c r="G21" s="5"/>
      <c r="H21" s="221"/>
    </row>
    <row r="22" spans="1:8" s="4" customFormat="1" ht="15">
      <c r="A22" s="225">
        <v>18</v>
      </c>
      <c r="B22" s="226" t="s">
        <v>135</v>
      </c>
      <c r="C22" s="226" t="s">
        <v>136</v>
      </c>
      <c r="D22" s="240">
        <v>0.08997685185185185</v>
      </c>
      <c r="E22" s="227">
        <v>6</v>
      </c>
      <c r="F22" s="227">
        <v>25</v>
      </c>
      <c r="G22" s="5"/>
      <c r="H22" s="221"/>
    </row>
    <row r="23" spans="1:8" s="4" customFormat="1" ht="15">
      <c r="A23" s="228">
        <v>19</v>
      </c>
      <c r="B23" s="229" t="s">
        <v>130</v>
      </c>
      <c r="C23" s="229" t="s">
        <v>116</v>
      </c>
      <c r="D23" s="241">
        <v>0.09000000000000001</v>
      </c>
      <c r="E23" s="230">
        <v>2</v>
      </c>
      <c r="F23" s="230">
        <v>29</v>
      </c>
      <c r="G23" s="5"/>
      <c r="H23" s="221"/>
    </row>
    <row r="24" spans="1:8" ht="15">
      <c r="A24" s="231">
        <v>20</v>
      </c>
      <c r="B24" s="232" t="s">
        <v>122</v>
      </c>
      <c r="C24" s="232" t="s">
        <v>174</v>
      </c>
      <c r="D24" s="242">
        <v>0.09148148148148148</v>
      </c>
      <c r="E24" s="233">
        <v>1</v>
      </c>
      <c r="F24" s="233">
        <v>30</v>
      </c>
      <c r="G24" s="5"/>
      <c r="H24" s="221"/>
    </row>
    <row r="25" spans="1:8" s="4" customFormat="1" ht="15">
      <c r="A25" s="228">
        <v>21</v>
      </c>
      <c r="B25" s="229" t="s">
        <v>191</v>
      </c>
      <c r="C25" s="229" t="s">
        <v>275</v>
      </c>
      <c r="D25" s="241">
        <v>0.09236111111111112</v>
      </c>
      <c r="E25" s="230">
        <v>3</v>
      </c>
      <c r="F25" s="230">
        <v>28</v>
      </c>
      <c r="G25" s="5"/>
      <c r="H25" s="221"/>
    </row>
    <row r="26" spans="1:8" s="4" customFormat="1" ht="15">
      <c r="A26" s="228">
        <v>22</v>
      </c>
      <c r="B26" s="229" t="s">
        <v>298</v>
      </c>
      <c r="C26" s="229" t="s">
        <v>129</v>
      </c>
      <c r="D26" s="241">
        <v>0.09435185185185185</v>
      </c>
      <c r="E26" s="230">
        <v>4</v>
      </c>
      <c r="F26" s="230">
        <v>27</v>
      </c>
      <c r="G26" s="5"/>
      <c r="H26" s="221"/>
    </row>
    <row r="27" spans="1:8" ht="15">
      <c r="A27" s="231">
        <v>23</v>
      </c>
      <c r="B27" s="232" t="s">
        <v>408</v>
      </c>
      <c r="C27" s="232" t="s">
        <v>146</v>
      </c>
      <c r="D27" s="242">
        <v>0.09659722222222222</v>
      </c>
      <c r="E27" s="233">
        <v>2</v>
      </c>
      <c r="F27" s="233">
        <v>29</v>
      </c>
      <c r="G27" s="5"/>
      <c r="H27" s="221"/>
    </row>
    <row r="28" spans="1:8" s="4" customFormat="1" ht="15">
      <c r="A28" s="228">
        <v>24</v>
      </c>
      <c r="B28" s="229" t="s">
        <v>162</v>
      </c>
      <c r="C28" s="229" t="s">
        <v>163</v>
      </c>
      <c r="D28" s="241">
        <v>0.09690972222222222</v>
      </c>
      <c r="E28" s="230">
        <v>5</v>
      </c>
      <c r="F28" s="230">
        <v>26</v>
      </c>
      <c r="G28" s="5"/>
      <c r="H28" s="221"/>
    </row>
    <row r="29" spans="1:8" s="4" customFormat="1" ht="15">
      <c r="A29" s="228">
        <v>26</v>
      </c>
      <c r="B29" s="229" t="s">
        <v>402</v>
      </c>
      <c r="C29" s="229" t="s">
        <v>54</v>
      </c>
      <c r="D29" s="241">
        <v>0.10003472222222222</v>
      </c>
      <c r="E29" s="230">
        <v>6</v>
      </c>
      <c r="F29" s="230">
        <v>25</v>
      </c>
      <c r="G29" s="5"/>
      <c r="H29" s="221"/>
    </row>
    <row r="30" spans="1:8" ht="15">
      <c r="A30" s="231">
        <v>27</v>
      </c>
      <c r="B30" s="232" t="s">
        <v>59</v>
      </c>
      <c r="C30" s="232" t="s">
        <v>505</v>
      </c>
      <c r="D30" s="242">
        <v>0.10019675925925926</v>
      </c>
      <c r="E30" s="233">
        <v>3</v>
      </c>
      <c r="F30" s="233">
        <v>28</v>
      </c>
      <c r="G30" s="5"/>
      <c r="H30" s="221"/>
    </row>
    <row r="31" spans="1:8" s="4" customFormat="1" ht="15">
      <c r="A31" s="228">
        <v>28</v>
      </c>
      <c r="B31" s="229" t="s">
        <v>156</v>
      </c>
      <c r="C31" s="229" t="s">
        <v>157</v>
      </c>
      <c r="D31" s="241">
        <v>0.10144675925925926</v>
      </c>
      <c r="E31" s="230">
        <v>7</v>
      </c>
      <c r="F31" s="230">
        <v>24</v>
      </c>
      <c r="G31" s="5"/>
      <c r="H31" s="221"/>
    </row>
    <row r="32" spans="1:8" ht="15">
      <c r="A32" s="231">
        <v>29</v>
      </c>
      <c r="B32" s="232" t="s">
        <v>224</v>
      </c>
      <c r="C32" s="232" t="s">
        <v>409</v>
      </c>
      <c r="D32" s="242">
        <v>0.10152777777777777</v>
      </c>
      <c r="E32" s="233">
        <v>4</v>
      </c>
      <c r="F32" s="233">
        <v>27</v>
      </c>
      <c r="G32" s="5"/>
      <c r="H32" s="221"/>
    </row>
    <row r="33" spans="1:8" s="4" customFormat="1" ht="15">
      <c r="A33" s="225">
        <v>30</v>
      </c>
      <c r="B33" s="226" t="s">
        <v>115</v>
      </c>
      <c r="C33" s="226" t="s">
        <v>116</v>
      </c>
      <c r="D33" s="240">
        <v>0.10282407407407407</v>
      </c>
      <c r="E33" s="227">
        <v>7</v>
      </c>
      <c r="F33" s="227">
        <v>24</v>
      </c>
      <c r="G33" s="5"/>
      <c r="H33" s="221"/>
    </row>
    <row r="34" spans="1:8" ht="15">
      <c r="A34" s="234">
        <v>31</v>
      </c>
      <c r="B34" s="235" t="s">
        <v>166</v>
      </c>
      <c r="C34" s="235" t="s">
        <v>167</v>
      </c>
      <c r="D34" s="243">
        <v>0.10378472222222222</v>
      </c>
      <c r="E34" s="236">
        <v>2</v>
      </c>
      <c r="F34" s="236">
        <v>30</v>
      </c>
      <c r="G34" s="5"/>
      <c r="H34" s="221"/>
    </row>
    <row r="35" spans="1:8" ht="15">
      <c r="A35" s="231">
        <v>32</v>
      </c>
      <c r="B35" s="232" t="s">
        <v>237</v>
      </c>
      <c r="C35" s="232" t="s">
        <v>238</v>
      </c>
      <c r="D35" s="242">
        <v>0.10466435185185186</v>
      </c>
      <c r="E35" s="233">
        <v>5</v>
      </c>
      <c r="F35" s="233">
        <v>26</v>
      </c>
      <c r="G35" s="5"/>
      <c r="H35" s="221"/>
    </row>
    <row r="36" spans="1:8" ht="15">
      <c r="A36" s="234">
        <v>25</v>
      </c>
      <c r="B36" s="235" t="s">
        <v>24</v>
      </c>
      <c r="C36" s="235" t="s">
        <v>193</v>
      </c>
      <c r="D36" s="243">
        <v>0.10591435185185184</v>
      </c>
      <c r="E36" s="236">
        <v>1</v>
      </c>
      <c r="F36" s="236">
        <v>29</v>
      </c>
      <c r="G36" s="5"/>
      <c r="H36" s="221"/>
    </row>
    <row r="37" spans="1:8" ht="15">
      <c r="A37" s="234">
        <v>33</v>
      </c>
      <c r="B37" s="235" t="s">
        <v>506</v>
      </c>
      <c r="C37" s="235" t="s">
        <v>498</v>
      </c>
      <c r="D37" s="243">
        <v>0.10700231481481481</v>
      </c>
      <c r="E37" s="236">
        <v>3</v>
      </c>
      <c r="F37" s="236">
        <v>28</v>
      </c>
      <c r="G37" s="5"/>
      <c r="H37" s="221"/>
    </row>
    <row r="38" spans="1:8" ht="15">
      <c r="A38" s="231">
        <v>34</v>
      </c>
      <c r="B38" s="232" t="s">
        <v>79</v>
      </c>
      <c r="C38" s="232" t="s">
        <v>351</v>
      </c>
      <c r="D38" s="242">
        <v>0.10729166666666667</v>
      </c>
      <c r="E38" s="233">
        <v>6</v>
      </c>
      <c r="F38" s="233">
        <v>25</v>
      </c>
      <c r="G38" s="5"/>
      <c r="H38" s="221"/>
    </row>
    <row r="39" spans="1:8" s="4" customFormat="1" ht="15">
      <c r="A39" s="228">
        <v>35</v>
      </c>
      <c r="B39" s="229" t="s">
        <v>10</v>
      </c>
      <c r="C39" s="229" t="s">
        <v>297</v>
      </c>
      <c r="D39" s="241">
        <v>0.10759259259259259</v>
      </c>
      <c r="E39" s="230">
        <v>8</v>
      </c>
      <c r="F39" s="230">
        <v>23</v>
      </c>
      <c r="G39" s="5"/>
      <c r="H39" s="221"/>
    </row>
    <row r="40" spans="1:8" ht="15">
      <c r="A40" s="234">
        <v>36</v>
      </c>
      <c r="B40" s="235" t="s">
        <v>178</v>
      </c>
      <c r="C40" s="235" t="s">
        <v>507</v>
      </c>
      <c r="D40" s="243">
        <v>0.10774305555555556</v>
      </c>
      <c r="E40" s="236">
        <v>4</v>
      </c>
      <c r="F40" s="236">
        <v>27</v>
      </c>
      <c r="G40" s="5"/>
      <c r="H40" s="221"/>
    </row>
    <row r="41" spans="1:8" ht="15">
      <c r="A41" s="234">
        <v>37</v>
      </c>
      <c r="B41" s="235" t="s">
        <v>291</v>
      </c>
      <c r="C41" s="235" t="s">
        <v>183</v>
      </c>
      <c r="D41" s="243">
        <v>0.1133449074074074</v>
      </c>
      <c r="E41" s="236">
        <v>5</v>
      </c>
      <c r="F41" s="236">
        <v>26</v>
      </c>
      <c r="G41" s="5"/>
      <c r="H41" s="221"/>
    </row>
    <row r="42" spans="1:11" s="292" customFormat="1" ht="15">
      <c r="A42" s="2">
        <v>38</v>
      </c>
      <c r="B42" s="293" t="s">
        <v>413</v>
      </c>
      <c r="C42" s="293" t="s">
        <v>414</v>
      </c>
      <c r="D42" s="295">
        <v>0.11418981481481481</v>
      </c>
      <c r="E42" s="293"/>
      <c r="F42" s="293"/>
      <c r="G42" s="293"/>
      <c r="J42" s="293"/>
      <c r="K42" s="294"/>
    </row>
    <row r="43" spans="1:8" ht="15">
      <c r="A43" s="234">
        <v>39</v>
      </c>
      <c r="B43" s="235" t="s">
        <v>149</v>
      </c>
      <c r="C43" s="235" t="s">
        <v>260</v>
      </c>
      <c r="D43" s="243">
        <v>0.1229050925925926</v>
      </c>
      <c r="E43" s="236">
        <v>6</v>
      </c>
      <c r="F43" s="236">
        <v>25</v>
      </c>
      <c r="G43" s="5"/>
      <c r="H43" s="221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8515625" style="2" customWidth="1"/>
    <col min="2" max="2" width="14.28125" style="0" customWidth="1"/>
    <col min="3" max="3" width="10.7109375" style="0" customWidth="1"/>
    <col min="4" max="4" width="7.140625" style="0" bestFit="1" customWidth="1"/>
    <col min="5" max="5" width="7.7109375" style="0" bestFit="1" customWidth="1"/>
    <col min="6" max="6" width="6.28125" style="0" bestFit="1" customWidth="1"/>
    <col min="8" max="8" width="7.140625" style="247" customWidth="1"/>
    <col min="9" max="9" width="9.421875" style="0" customWidth="1"/>
    <col min="10" max="10" width="8.28125" style="2" customWidth="1"/>
    <col min="11" max="11" width="7.140625" style="0" customWidth="1"/>
  </cols>
  <sheetData>
    <row r="1" spans="1:11" s="265" customFormat="1" ht="15">
      <c r="A1" s="13" t="s">
        <v>515</v>
      </c>
      <c r="D1" s="266"/>
      <c r="E1" s="207"/>
      <c r="G1" s="267"/>
      <c r="H1" s="268"/>
      <c r="J1" s="290"/>
      <c r="K1" s="291"/>
    </row>
    <row r="2" spans="1:11" s="265" customFormat="1" ht="15">
      <c r="A2" s="13"/>
      <c r="D2" s="266"/>
      <c r="E2" s="207"/>
      <c r="G2" s="267"/>
      <c r="H2" s="268"/>
      <c r="J2" s="290"/>
      <c r="K2" s="291"/>
    </row>
    <row r="3" spans="1:4" s="23" customFormat="1" ht="15">
      <c r="A3" s="6" t="s">
        <v>215</v>
      </c>
      <c r="B3" s="22"/>
      <c r="C3" s="22"/>
      <c r="D3" s="12"/>
    </row>
    <row r="4" spans="1:6" s="23" customFormat="1" ht="15">
      <c r="A4" s="13" t="s">
        <v>210</v>
      </c>
      <c r="B4" s="13" t="s">
        <v>216</v>
      </c>
      <c r="C4" s="13" t="s">
        <v>217</v>
      </c>
      <c r="D4" s="12" t="s">
        <v>211</v>
      </c>
      <c r="E4" s="24" t="s">
        <v>210</v>
      </c>
      <c r="F4" s="24" t="s">
        <v>218</v>
      </c>
    </row>
    <row r="5" spans="1:10" ht="15">
      <c r="A5" s="214">
        <v>1</v>
      </c>
      <c r="B5" s="215" t="s">
        <v>501</v>
      </c>
      <c r="C5" s="215" t="s">
        <v>3</v>
      </c>
      <c r="D5" s="237">
        <v>0.02614583333333333</v>
      </c>
      <c r="E5" s="216">
        <v>1</v>
      </c>
      <c r="F5" s="216">
        <v>30</v>
      </c>
      <c r="G5" s="5"/>
      <c r="H5" s="1"/>
      <c r="J5"/>
    </row>
    <row r="6" spans="1:10" ht="15">
      <c r="A6" s="214">
        <v>2</v>
      </c>
      <c r="B6" s="215" t="s">
        <v>4</v>
      </c>
      <c r="C6" s="215" t="s">
        <v>5</v>
      </c>
      <c r="D6" s="237">
        <v>0.02625</v>
      </c>
      <c r="E6" s="216">
        <v>2</v>
      </c>
      <c r="F6" s="216">
        <v>29</v>
      </c>
      <c r="G6" s="5"/>
      <c r="H6" s="1"/>
      <c r="J6"/>
    </row>
    <row r="7" spans="1:10" ht="15">
      <c r="A7" s="214">
        <v>3</v>
      </c>
      <c r="B7" s="215" t="s">
        <v>10</v>
      </c>
      <c r="C7" s="215" t="s">
        <v>33</v>
      </c>
      <c r="D7" s="237">
        <v>0.02710648148148148</v>
      </c>
      <c r="E7" s="216">
        <v>3</v>
      </c>
      <c r="F7" s="216">
        <v>28</v>
      </c>
      <c r="G7" s="5"/>
      <c r="H7" s="1"/>
      <c r="J7"/>
    </row>
    <row r="8" spans="1:11" ht="15">
      <c r="A8" s="2">
        <v>4</v>
      </c>
      <c r="B8" t="s">
        <v>517</v>
      </c>
      <c r="C8" t="s">
        <v>516</v>
      </c>
      <c r="D8" s="247">
        <v>0.027256944444444445</v>
      </c>
      <c r="E8" s="209"/>
      <c r="I8" s="262"/>
      <c r="K8" s="308"/>
    </row>
    <row r="9" spans="1:10" ht="15">
      <c r="A9" s="214">
        <v>5</v>
      </c>
      <c r="B9" s="215" t="s">
        <v>20</v>
      </c>
      <c r="C9" s="215" t="s">
        <v>21</v>
      </c>
      <c r="D9" s="237">
        <v>0.027442129629629632</v>
      </c>
      <c r="E9" s="216">
        <v>4</v>
      </c>
      <c r="F9" s="216">
        <v>27</v>
      </c>
      <c r="G9" s="5"/>
      <c r="H9" s="1"/>
      <c r="J9"/>
    </row>
    <row r="10" spans="1:10" ht="15">
      <c r="A10" s="214">
        <v>6</v>
      </c>
      <c r="B10" s="215" t="s">
        <v>22</v>
      </c>
      <c r="C10" s="215" t="s">
        <v>23</v>
      </c>
      <c r="D10" s="237">
        <v>0.028344907407407412</v>
      </c>
      <c r="E10" s="216">
        <v>5</v>
      </c>
      <c r="F10" s="216">
        <v>26</v>
      </c>
      <c r="G10" s="5"/>
      <c r="H10" s="1"/>
      <c r="J10"/>
    </row>
    <row r="11" spans="1:10" ht="15">
      <c r="A11" s="214">
        <v>7</v>
      </c>
      <c r="B11" s="215" t="s">
        <v>34</v>
      </c>
      <c r="C11" s="215" t="s">
        <v>173</v>
      </c>
      <c r="D11" s="237">
        <v>0.02836805555555556</v>
      </c>
      <c r="E11" s="216">
        <v>6</v>
      </c>
      <c r="F11" s="216">
        <v>25</v>
      </c>
      <c r="G11" s="5"/>
      <c r="H11" s="1"/>
      <c r="J11"/>
    </row>
    <row r="12" spans="1:10" ht="15">
      <c r="A12" s="214">
        <v>8</v>
      </c>
      <c r="B12" s="215" t="s">
        <v>343</v>
      </c>
      <c r="C12" s="215" t="s">
        <v>342</v>
      </c>
      <c r="D12" s="237">
        <v>0.028483796296296295</v>
      </c>
      <c r="E12" s="216">
        <v>7</v>
      </c>
      <c r="F12" s="216">
        <v>24</v>
      </c>
      <c r="G12" s="5"/>
      <c r="H12" s="1"/>
      <c r="J12"/>
    </row>
    <row r="13" spans="1:10" ht="15">
      <c r="A13" s="217">
        <v>9</v>
      </c>
      <c r="B13" s="218" t="s">
        <v>44</v>
      </c>
      <c r="C13" s="218" t="s">
        <v>56</v>
      </c>
      <c r="D13" s="238">
        <v>0.029039351851851854</v>
      </c>
      <c r="E13" s="219">
        <v>1</v>
      </c>
      <c r="F13" s="220">
        <v>30</v>
      </c>
      <c r="G13" s="5"/>
      <c r="H13" s="221"/>
      <c r="J13"/>
    </row>
    <row r="14" spans="1:10" ht="15">
      <c r="A14" s="217">
        <v>10</v>
      </c>
      <c r="B14" s="218" t="s">
        <v>37</v>
      </c>
      <c r="C14" s="218" t="s">
        <v>40</v>
      </c>
      <c r="D14" s="238">
        <v>0.029594907407407407</v>
      </c>
      <c r="E14" s="219">
        <v>2</v>
      </c>
      <c r="F14" s="220">
        <v>29</v>
      </c>
      <c r="G14" s="5"/>
      <c r="H14" s="221"/>
      <c r="J14"/>
    </row>
    <row r="15" spans="1:10" ht="15">
      <c r="A15" s="217">
        <v>11</v>
      </c>
      <c r="B15" s="218" t="s">
        <v>36</v>
      </c>
      <c r="C15" s="218" t="s">
        <v>365</v>
      </c>
      <c r="D15" s="238">
        <v>0.03006944444444444</v>
      </c>
      <c r="E15" s="219">
        <v>3</v>
      </c>
      <c r="F15" s="220">
        <v>28</v>
      </c>
      <c r="G15" s="5"/>
      <c r="H15" s="221"/>
      <c r="J15"/>
    </row>
    <row r="16" spans="1:10" ht="15">
      <c r="A16" s="217">
        <v>12</v>
      </c>
      <c r="B16" s="218" t="s">
        <v>393</v>
      </c>
      <c r="C16" s="218" t="s">
        <v>361</v>
      </c>
      <c r="D16" s="238">
        <v>0.030208333333333334</v>
      </c>
      <c r="E16" s="219">
        <v>4</v>
      </c>
      <c r="F16" s="220">
        <v>27</v>
      </c>
      <c r="G16" s="5"/>
      <c r="H16" s="221"/>
      <c r="J16"/>
    </row>
    <row r="17" spans="1:10" ht="15">
      <c r="A17" s="222">
        <v>13</v>
      </c>
      <c r="B17" s="223" t="s">
        <v>57</v>
      </c>
      <c r="C17" s="223" t="s">
        <v>73</v>
      </c>
      <c r="D17" s="239">
        <v>0.030497685185185183</v>
      </c>
      <c r="E17" s="224">
        <v>1</v>
      </c>
      <c r="F17" s="224">
        <v>30</v>
      </c>
      <c r="G17" s="5"/>
      <c r="H17" s="221"/>
      <c r="J17"/>
    </row>
    <row r="18" spans="1:10" ht="15">
      <c r="A18" s="217">
        <v>14</v>
      </c>
      <c r="B18" s="218" t="s">
        <v>36</v>
      </c>
      <c r="C18" s="218" t="s">
        <v>45</v>
      </c>
      <c r="D18" s="238">
        <v>0.031041666666666665</v>
      </c>
      <c r="E18" s="219">
        <v>5</v>
      </c>
      <c r="F18" s="220">
        <v>26</v>
      </c>
      <c r="G18" s="5"/>
      <c r="H18" s="221"/>
      <c r="J18"/>
    </row>
    <row r="19" spans="1:10" ht="15">
      <c r="A19" s="217">
        <v>15</v>
      </c>
      <c r="B19" s="218" t="s">
        <v>71</v>
      </c>
      <c r="C19" s="218" t="s">
        <v>72</v>
      </c>
      <c r="D19" s="238">
        <v>0.03138888888888889</v>
      </c>
      <c r="E19" s="219">
        <v>6</v>
      </c>
      <c r="F19" s="220">
        <v>25</v>
      </c>
      <c r="G19" s="5"/>
      <c r="H19" s="221"/>
      <c r="J19"/>
    </row>
    <row r="20" spans="1:10" ht="15">
      <c r="A20" s="222">
        <v>16</v>
      </c>
      <c r="B20" s="223" t="s">
        <v>36</v>
      </c>
      <c r="C20" s="223" t="s">
        <v>83</v>
      </c>
      <c r="D20" s="239">
        <v>0.03145833333333333</v>
      </c>
      <c r="E20" s="224">
        <v>2</v>
      </c>
      <c r="F20" s="224">
        <v>29</v>
      </c>
      <c r="G20" s="5"/>
      <c r="H20" s="221"/>
      <c r="J20"/>
    </row>
    <row r="21" spans="1:10" ht="15">
      <c r="A21" s="222">
        <v>17</v>
      </c>
      <c r="B21" s="223" t="s">
        <v>16</v>
      </c>
      <c r="C21" s="223" t="s">
        <v>76</v>
      </c>
      <c r="D21" s="239">
        <v>0.03196759259259259</v>
      </c>
      <c r="E21" s="224">
        <v>3</v>
      </c>
      <c r="F21" s="224">
        <v>28</v>
      </c>
      <c r="G21" s="5"/>
      <c r="H21" s="221"/>
      <c r="J21"/>
    </row>
    <row r="22" spans="1:10" ht="15">
      <c r="A22" s="222">
        <v>18</v>
      </c>
      <c r="B22" s="223" t="s">
        <v>89</v>
      </c>
      <c r="C22" s="223" t="s">
        <v>90</v>
      </c>
      <c r="D22" s="239">
        <v>0.03222222222222222</v>
      </c>
      <c r="E22" s="224">
        <v>4</v>
      </c>
      <c r="F22" s="224">
        <v>27</v>
      </c>
      <c r="G22" s="5"/>
      <c r="H22" s="221"/>
      <c r="J22"/>
    </row>
    <row r="23" spans="1:10" ht="15">
      <c r="A23" s="222">
        <v>19</v>
      </c>
      <c r="B23" s="223" t="s">
        <v>69</v>
      </c>
      <c r="C23" s="223" t="s">
        <v>70</v>
      </c>
      <c r="D23" s="239">
        <v>0.032407407407407406</v>
      </c>
      <c r="E23" s="224">
        <v>5</v>
      </c>
      <c r="F23" s="224">
        <v>26</v>
      </c>
      <c r="G23" s="5"/>
      <c r="H23" s="221"/>
      <c r="J23"/>
    </row>
    <row r="24" spans="1:10" ht="15">
      <c r="A24" s="222">
        <v>20</v>
      </c>
      <c r="B24" s="223" t="s">
        <v>8</v>
      </c>
      <c r="C24" s="223" t="s">
        <v>416</v>
      </c>
      <c r="D24" s="239">
        <v>0.03275462962962963</v>
      </c>
      <c r="E24" s="224">
        <v>6</v>
      </c>
      <c r="F24" s="224">
        <v>25</v>
      </c>
      <c r="G24" s="5"/>
      <c r="H24" s="221"/>
      <c r="J24"/>
    </row>
    <row r="25" spans="1:8" s="4" customFormat="1" ht="15">
      <c r="A25" s="225">
        <v>21</v>
      </c>
      <c r="B25" s="226" t="s">
        <v>243</v>
      </c>
      <c r="C25" s="226" t="s">
        <v>274</v>
      </c>
      <c r="D25" s="240">
        <v>0.032789351851851854</v>
      </c>
      <c r="E25" s="227">
        <v>1</v>
      </c>
      <c r="F25" s="227">
        <v>30</v>
      </c>
      <c r="G25" s="5"/>
      <c r="H25" s="221"/>
    </row>
    <row r="26" spans="1:8" s="4" customFormat="1" ht="15">
      <c r="A26" s="225">
        <v>22</v>
      </c>
      <c r="B26" s="226" t="s">
        <v>306</v>
      </c>
      <c r="C26" s="226" t="s">
        <v>94</v>
      </c>
      <c r="D26" s="240">
        <v>0.03295138888888889</v>
      </c>
      <c r="E26" s="227">
        <v>2</v>
      </c>
      <c r="F26" s="227">
        <v>29</v>
      </c>
      <c r="G26" s="5"/>
      <c r="H26" s="221"/>
    </row>
    <row r="27" spans="1:8" s="4" customFormat="1" ht="15">
      <c r="A27" s="225">
        <v>23</v>
      </c>
      <c r="B27" s="226" t="s">
        <v>395</v>
      </c>
      <c r="C27" s="226" t="s">
        <v>106</v>
      </c>
      <c r="D27" s="240">
        <v>0.03297453703703704</v>
      </c>
      <c r="E27" s="227">
        <v>3</v>
      </c>
      <c r="F27" s="227">
        <v>28</v>
      </c>
      <c r="G27" s="5"/>
      <c r="H27" s="221"/>
    </row>
    <row r="28" spans="1:10" ht="15">
      <c r="A28" s="222">
        <v>24</v>
      </c>
      <c r="B28" s="223" t="s">
        <v>10</v>
      </c>
      <c r="C28" s="223" t="s">
        <v>91</v>
      </c>
      <c r="D28" s="239">
        <v>0.033125</v>
      </c>
      <c r="E28" s="224">
        <v>7</v>
      </c>
      <c r="F28" s="224">
        <v>24</v>
      </c>
      <c r="G28" s="5"/>
      <c r="H28" s="221"/>
      <c r="J28"/>
    </row>
    <row r="29" spans="1:8" s="4" customFormat="1" ht="15">
      <c r="A29" s="225">
        <v>25</v>
      </c>
      <c r="B29" s="226" t="s">
        <v>285</v>
      </c>
      <c r="C29" s="226" t="s">
        <v>411</v>
      </c>
      <c r="D29" s="240">
        <v>0.03325231481481481</v>
      </c>
      <c r="E29" s="227">
        <v>4</v>
      </c>
      <c r="F29" s="227">
        <v>27</v>
      </c>
      <c r="G29" s="5"/>
      <c r="H29" s="221"/>
    </row>
    <row r="30" spans="1:8" s="4" customFormat="1" ht="15">
      <c r="A30" s="225">
        <v>26</v>
      </c>
      <c r="B30" s="226" t="s">
        <v>241</v>
      </c>
      <c r="C30" s="226" t="s">
        <v>119</v>
      </c>
      <c r="D30" s="240">
        <v>0.033796296296296297</v>
      </c>
      <c r="E30" s="227">
        <v>5</v>
      </c>
      <c r="F30" s="227">
        <v>26</v>
      </c>
      <c r="G30" s="5"/>
      <c r="H30" s="221"/>
    </row>
    <row r="31" spans="1:8" s="4" customFormat="1" ht="15">
      <c r="A31" s="225">
        <v>27</v>
      </c>
      <c r="B31" s="226" t="s">
        <v>135</v>
      </c>
      <c r="C31" s="226" t="s">
        <v>136</v>
      </c>
      <c r="D31" s="240">
        <v>0.03418981481481482</v>
      </c>
      <c r="E31" s="227">
        <v>6</v>
      </c>
      <c r="F31" s="227">
        <v>25</v>
      </c>
      <c r="G31" s="5"/>
      <c r="H31" s="221"/>
    </row>
    <row r="32" spans="1:8" s="4" customFormat="1" ht="15">
      <c r="A32" s="225">
        <v>28</v>
      </c>
      <c r="B32" s="226" t="s">
        <v>84</v>
      </c>
      <c r="C32" s="226" t="s">
        <v>251</v>
      </c>
      <c r="D32" s="240">
        <v>0.03462962962962963</v>
      </c>
      <c r="E32" s="227">
        <v>7</v>
      </c>
      <c r="F32" s="227">
        <v>24</v>
      </c>
      <c r="G32" s="5"/>
      <c r="H32" s="221"/>
    </row>
    <row r="33" spans="1:8" s="4" customFormat="1" ht="15">
      <c r="A33" s="225">
        <v>29</v>
      </c>
      <c r="B33" s="226" t="s">
        <v>102</v>
      </c>
      <c r="C33" s="226" t="s">
        <v>103</v>
      </c>
      <c r="D33" s="240">
        <v>0.034826388888888886</v>
      </c>
      <c r="E33" s="227">
        <v>8</v>
      </c>
      <c r="F33" s="227">
        <v>23</v>
      </c>
      <c r="G33" s="5"/>
      <c r="H33" s="221"/>
    </row>
    <row r="34" spans="1:8" s="4" customFormat="1" ht="15">
      <c r="A34" s="225">
        <v>30</v>
      </c>
      <c r="B34" s="226" t="s">
        <v>2</v>
      </c>
      <c r="C34" s="226" t="s">
        <v>101</v>
      </c>
      <c r="D34" s="240">
        <v>0.03491898148148148</v>
      </c>
      <c r="E34" s="227">
        <v>9</v>
      </c>
      <c r="F34" s="227">
        <v>22</v>
      </c>
      <c r="G34" s="5"/>
      <c r="H34" s="221"/>
    </row>
    <row r="35" spans="1:10" ht="15">
      <c r="A35" s="222">
        <v>31</v>
      </c>
      <c r="B35" s="223" t="s">
        <v>57</v>
      </c>
      <c r="C35" s="223" t="s">
        <v>78</v>
      </c>
      <c r="D35" s="239">
        <v>0.0350462962962963</v>
      </c>
      <c r="E35" s="224">
        <v>8</v>
      </c>
      <c r="F35" s="224">
        <v>23</v>
      </c>
      <c r="G35" s="5"/>
      <c r="H35" s="221"/>
      <c r="J35"/>
    </row>
    <row r="36" spans="1:8" s="4" customFormat="1" ht="15">
      <c r="A36" s="228">
        <v>32</v>
      </c>
      <c r="B36" s="229" t="s">
        <v>191</v>
      </c>
      <c r="C36" s="229" t="s">
        <v>275</v>
      </c>
      <c r="D36" s="241">
        <v>0.03512731481481481</v>
      </c>
      <c r="E36" s="230">
        <v>1</v>
      </c>
      <c r="F36" s="230">
        <v>30</v>
      </c>
      <c r="G36" s="5"/>
      <c r="H36" s="221"/>
    </row>
    <row r="37" spans="1:11" ht="15">
      <c r="A37" s="2">
        <v>33</v>
      </c>
      <c r="B37" t="s">
        <v>412</v>
      </c>
      <c r="C37" t="s">
        <v>425</v>
      </c>
      <c r="D37" s="247">
        <v>0.03521990740740741</v>
      </c>
      <c r="E37" s="209"/>
      <c r="I37" s="262"/>
      <c r="K37" s="308"/>
    </row>
    <row r="38" spans="1:8" s="4" customFormat="1" ht="15">
      <c r="A38" s="228">
        <v>34</v>
      </c>
      <c r="B38" s="229" t="s">
        <v>412</v>
      </c>
      <c r="C38" s="229" t="s">
        <v>293</v>
      </c>
      <c r="D38" s="241">
        <v>0.037662037037037036</v>
      </c>
      <c r="E38" s="230">
        <v>2</v>
      </c>
      <c r="F38" s="230">
        <v>29</v>
      </c>
      <c r="G38" s="5"/>
      <c r="H38" s="221"/>
    </row>
    <row r="39" spans="1:8" s="4" customFormat="1" ht="15">
      <c r="A39" s="228">
        <v>35</v>
      </c>
      <c r="B39" s="229" t="s">
        <v>149</v>
      </c>
      <c r="C39" s="229" t="s">
        <v>150</v>
      </c>
      <c r="D39" s="241">
        <v>0.03775462962962963</v>
      </c>
      <c r="E39" s="230">
        <v>3</v>
      </c>
      <c r="F39" s="230">
        <v>28</v>
      </c>
      <c r="G39" s="5"/>
      <c r="H39" s="221"/>
    </row>
    <row r="40" spans="1:8" s="4" customFormat="1" ht="15">
      <c r="A40" s="225">
        <v>36</v>
      </c>
      <c r="B40" s="226" t="s">
        <v>104</v>
      </c>
      <c r="C40" s="226" t="s">
        <v>105</v>
      </c>
      <c r="D40" s="240">
        <v>0.03799768518518518</v>
      </c>
      <c r="E40" s="227">
        <v>10</v>
      </c>
      <c r="F40" s="227">
        <v>21</v>
      </c>
      <c r="G40" s="5"/>
      <c r="H40" s="221"/>
    </row>
    <row r="41" spans="1:10" ht="15">
      <c r="A41" s="231">
        <v>37</v>
      </c>
      <c r="B41" s="232" t="s">
        <v>408</v>
      </c>
      <c r="C41" s="232" t="s">
        <v>146</v>
      </c>
      <c r="D41" s="242">
        <v>0.038252314814814815</v>
      </c>
      <c r="E41" s="233">
        <v>1</v>
      </c>
      <c r="F41" s="233">
        <v>30</v>
      </c>
      <c r="G41" s="5"/>
      <c r="H41" s="221"/>
      <c r="J41"/>
    </row>
    <row r="42" spans="1:8" s="4" customFormat="1" ht="15">
      <c r="A42" s="228">
        <v>38</v>
      </c>
      <c r="B42" s="229" t="s">
        <v>289</v>
      </c>
      <c r="C42" s="229" t="s">
        <v>110</v>
      </c>
      <c r="D42" s="241">
        <v>0.03832175925925926</v>
      </c>
      <c r="E42" s="230">
        <v>4</v>
      </c>
      <c r="F42" s="230">
        <v>27</v>
      </c>
      <c r="G42" s="5"/>
      <c r="H42" s="221"/>
    </row>
    <row r="43" spans="1:8" s="4" customFormat="1" ht="15">
      <c r="A43" s="228">
        <v>39</v>
      </c>
      <c r="B43" s="229" t="s">
        <v>10</v>
      </c>
      <c r="C43" s="229" t="s">
        <v>433</v>
      </c>
      <c r="D43" s="241">
        <v>0.03872685185185185</v>
      </c>
      <c r="E43" s="230">
        <v>5</v>
      </c>
      <c r="F43" s="230">
        <v>26</v>
      </c>
      <c r="G43" s="5"/>
      <c r="H43" s="221"/>
    </row>
    <row r="44" spans="1:8" s="4" customFormat="1" ht="15">
      <c r="A44" s="228">
        <v>40</v>
      </c>
      <c r="B44" s="229" t="s">
        <v>402</v>
      </c>
      <c r="C44" s="229" t="s">
        <v>54</v>
      </c>
      <c r="D44" s="241">
        <v>0.03912037037037037</v>
      </c>
      <c r="E44" s="230">
        <v>6</v>
      </c>
      <c r="F44" s="230">
        <v>25</v>
      </c>
      <c r="G44" s="5"/>
      <c r="H44" s="221"/>
    </row>
    <row r="45" spans="1:10" ht="15">
      <c r="A45" s="231">
        <v>41</v>
      </c>
      <c r="B45" s="232" t="s">
        <v>122</v>
      </c>
      <c r="C45" s="232" t="s">
        <v>174</v>
      </c>
      <c r="D45" s="242">
        <v>0.039155092592592596</v>
      </c>
      <c r="E45" s="233">
        <v>2</v>
      </c>
      <c r="F45" s="233">
        <v>29</v>
      </c>
      <c r="G45" s="5"/>
      <c r="H45" s="221"/>
      <c r="J45"/>
    </row>
    <row r="46" spans="1:8" s="4" customFormat="1" ht="15">
      <c r="A46" s="228">
        <v>42</v>
      </c>
      <c r="B46" s="229" t="s">
        <v>298</v>
      </c>
      <c r="C46" s="229" t="s">
        <v>129</v>
      </c>
      <c r="D46" s="241">
        <v>0.039594907407407405</v>
      </c>
      <c r="E46" s="230">
        <v>7</v>
      </c>
      <c r="F46" s="230">
        <v>24</v>
      </c>
      <c r="G46" s="5"/>
      <c r="H46" s="221"/>
    </row>
    <row r="47" spans="1:10" ht="15">
      <c r="A47" s="231">
        <v>43</v>
      </c>
      <c r="B47" s="232" t="s">
        <v>259</v>
      </c>
      <c r="C47" s="232" t="s">
        <v>238</v>
      </c>
      <c r="D47" s="242">
        <v>0.04020833333333333</v>
      </c>
      <c r="E47" s="233">
        <v>3</v>
      </c>
      <c r="F47" s="233">
        <v>28</v>
      </c>
      <c r="G47" s="5"/>
      <c r="H47" s="221"/>
      <c r="J47"/>
    </row>
    <row r="48" spans="1:10" ht="15">
      <c r="A48" s="231">
        <v>44</v>
      </c>
      <c r="B48" s="232" t="s">
        <v>279</v>
      </c>
      <c r="C48" s="232" t="s">
        <v>264</v>
      </c>
      <c r="D48" s="242">
        <v>0.04050925925925926</v>
      </c>
      <c r="E48" s="233">
        <v>4</v>
      </c>
      <c r="F48" s="233">
        <v>27</v>
      </c>
      <c r="G48" s="5"/>
      <c r="H48" s="221"/>
      <c r="J48"/>
    </row>
    <row r="49" spans="1:10" ht="15">
      <c r="A49" s="231">
        <v>45</v>
      </c>
      <c r="B49" s="232" t="s">
        <v>59</v>
      </c>
      <c r="C49" s="232" t="s">
        <v>430</v>
      </c>
      <c r="D49" s="242">
        <v>0.04061342592592593</v>
      </c>
      <c r="E49" s="233">
        <v>5</v>
      </c>
      <c r="F49" s="233">
        <v>26</v>
      </c>
      <c r="G49" s="5"/>
      <c r="H49" s="221"/>
      <c r="J49"/>
    </row>
    <row r="50" spans="1:10" ht="15">
      <c r="A50" s="231">
        <v>46</v>
      </c>
      <c r="B50" s="232" t="s">
        <v>158</v>
      </c>
      <c r="C50" s="232" t="s">
        <v>159</v>
      </c>
      <c r="D50" s="242">
        <v>0.041539351851851855</v>
      </c>
      <c r="E50" s="233">
        <v>6</v>
      </c>
      <c r="F50" s="233">
        <v>25</v>
      </c>
      <c r="G50" s="5"/>
      <c r="H50" s="221"/>
      <c r="J50"/>
    </row>
    <row r="51" spans="1:11" ht="15">
      <c r="A51" s="2">
        <v>47</v>
      </c>
      <c r="B51" t="s">
        <v>301</v>
      </c>
      <c r="C51" t="s">
        <v>302</v>
      </c>
      <c r="D51" s="247">
        <v>0.041701388888888885</v>
      </c>
      <c r="E51" s="209"/>
      <c r="I51" s="262"/>
      <c r="K51" s="308"/>
    </row>
    <row r="52" spans="1:10" ht="15">
      <c r="A52" s="231">
        <v>48</v>
      </c>
      <c r="B52" s="232" t="s">
        <v>224</v>
      </c>
      <c r="C52" s="232" t="s">
        <v>409</v>
      </c>
      <c r="D52" s="242">
        <v>0.042395833333333334</v>
      </c>
      <c r="E52" s="233">
        <v>7</v>
      </c>
      <c r="F52" s="233">
        <v>24</v>
      </c>
      <c r="G52" s="5"/>
      <c r="H52" s="221"/>
      <c r="J52"/>
    </row>
    <row r="53" spans="1:10" ht="15">
      <c r="A53" s="234">
        <v>49</v>
      </c>
      <c r="B53" s="235" t="s">
        <v>166</v>
      </c>
      <c r="C53" s="235" t="s">
        <v>167</v>
      </c>
      <c r="D53" s="243">
        <v>0.043645833333333335</v>
      </c>
      <c r="E53" s="236">
        <v>1</v>
      </c>
      <c r="F53" s="236">
        <v>30</v>
      </c>
      <c r="G53" s="5"/>
      <c r="H53" s="221"/>
      <c r="J53"/>
    </row>
    <row r="54" spans="1:10" ht="15">
      <c r="A54" s="231">
        <v>50</v>
      </c>
      <c r="B54" s="232" t="s">
        <v>147</v>
      </c>
      <c r="C54" s="232" t="s">
        <v>148</v>
      </c>
      <c r="D54" s="242">
        <v>0.04479166666666667</v>
      </c>
      <c r="E54" s="233">
        <v>8</v>
      </c>
      <c r="F54" s="233">
        <v>23</v>
      </c>
      <c r="G54" s="5"/>
      <c r="H54" s="221"/>
      <c r="J54"/>
    </row>
    <row r="55" spans="1:10" ht="15">
      <c r="A55" s="234">
        <v>51</v>
      </c>
      <c r="B55" s="235" t="s">
        <v>178</v>
      </c>
      <c r="C55" s="235" t="s">
        <v>179</v>
      </c>
      <c r="D55" s="243">
        <v>0.04512731481481482</v>
      </c>
      <c r="E55" s="236">
        <v>2</v>
      </c>
      <c r="F55" s="236">
        <v>29</v>
      </c>
      <c r="G55" s="5"/>
      <c r="H55" s="221"/>
      <c r="J55"/>
    </row>
    <row r="56" spans="1:11" ht="15">
      <c r="A56" s="2">
        <v>52</v>
      </c>
      <c r="B56" t="s">
        <v>413</v>
      </c>
      <c r="C56" t="s">
        <v>414</v>
      </c>
      <c r="D56" s="247">
        <v>0.04541666666666667</v>
      </c>
      <c r="E56" s="209"/>
      <c r="I56" s="262"/>
      <c r="K56" s="308"/>
    </row>
    <row r="57" spans="1:10" ht="15">
      <c r="A57" s="234">
        <v>53</v>
      </c>
      <c r="B57" s="235" t="s">
        <v>303</v>
      </c>
      <c r="C57" s="235" t="s">
        <v>304</v>
      </c>
      <c r="D57" s="243">
        <v>0.04554398148148148</v>
      </c>
      <c r="E57" s="236">
        <v>3</v>
      </c>
      <c r="F57" s="236">
        <v>28</v>
      </c>
      <c r="G57" s="5"/>
      <c r="H57" s="221"/>
      <c r="J57"/>
    </row>
    <row r="58" spans="1:10" ht="15">
      <c r="A58" s="231">
        <v>54</v>
      </c>
      <c r="B58" s="232" t="s">
        <v>79</v>
      </c>
      <c r="C58" s="232" t="s">
        <v>351</v>
      </c>
      <c r="D58" s="242">
        <v>0.046064814814814815</v>
      </c>
      <c r="E58" s="233">
        <v>8</v>
      </c>
      <c r="F58" s="233">
        <v>23</v>
      </c>
      <c r="G58" s="5"/>
      <c r="H58" s="221"/>
      <c r="J58"/>
    </row>
    <row r="59" spans="1:11" ht="15">
      <c r="A59" s="2">
        <v>55</v>
      </c>
      <c r="B59" t="s">
        <v>61</v>
      </c>
      <c r="C59" t="s">
        <v>518</v>
      </c>
      <c r="D59" s="247">
        <v>0.046342592592592595</v>
      </c>
      <c r="E59" s="209"/>
      <c r="I59" s="262"/>
      <c r="K59" s="308"/>
    </row>
    <row r="60" spans="1:10" ht="15">
      <c r="A60" s="234">
        <v>56</v>
      </c>
      <c r="B60" s="235" t="s">
        <v>291</v>
      </c>
      <c r="C60" s="235" t="s">
        <v>183</v>
      </c>
      <c r="D60" s="243">
        <v>0.04642361111111112</v>
      </c>
      <c r="E60" s="236">
        <v>4</v>
      </c>
      <c r="F60" s="236">
        <v>27</v>
      </c>
      <c r="G60" s="5"/>
      <c r="H60" s="221"/>
      <c r="J60"/>
    </row>
    <row r="61" spans="1:10" ht="15">
      <c r="A61" s="234">
        <v>57</v>
      </c>
      <c r="B61" s="235" t="s">
        <v>279</v>
      </c>
      <c r="C61" s="235" t="s">
        <v>268</v>
      </c>
      <c r="D61" s="243">
        <v>0.046724537037037044</v>
      </c>
      <c r="E61" s="236">
        <v>5</v>
      </c>
      <c r="F61" s="236">
        <v>26</v>
      </c>
      <c r="G61" s="5"/>
      <c r="H61" s="221"/>
      <c r="J61"/>
    </row>
    <row r="62" ht="15">
      <c r="D62" s="247"/>
    </row>
    <row r="63" ht="15">
      <c r="D63" s="247"/>
    </row>
    <row r="64" ht="15">
      <c r="D64" s="247"/>
    </row>
    <row r="65" ht="15">
      <c r="D65" s="247"/>
    </row>
    <row r="66" ht="15">
      <c r="D66" s="247"/>
    </row>
    <row r="67" ht="15">
      <c r="D67" s="247"/>
    </row>
    <row r="68" ht="15">
      <c r="D68" s="247"/>
    </row>
    <row r="69" ht="15">
      <c r="D69" s="247"/>
    </row>
    <row r="70" ht="15">
      <c r="D70" s="247"/>
    </row>
    <row r="71" ht="15">
      <c r="D71" s="247"/>
    </row>
    <row r="72" ht="15">
      <c r="D72" s="247"/>
    </row>
    <row r="73" ht="15">
      <c r="D73" s="247"/>
    </row>
    <row r="74" ht="15">
      <c r="D74" s="247"/>
    </row>
    <row r="75" ht="15">
      <c r="D75" s="247"/>
    </row>
    <row r="76" ht="15">
      <c r="D76" s="247"/>
    </row>
    <row r="77" ht="15">
      <c r="D77" s="247"/>
    </row>
    <row r="78" ht="15">
      <c r="D78" s="247"/>
    </row>
    <row r="79" ht="15">
      <c r="D79" s="247"/>
    </row>
    <row r="80" ht="15">
      <c r="D80" s="247"/>
    </row>
    <row r="81" ht="15">
      <c r="D81" s="247"/>
    </row>
    <row r="82" ht="15">
      <c r="D82" s="247"/>
    </row>
    <row r="83" ht="15">
      <c r="D83" s="247"/>
    </row>
    <row r="84" ht="15">
      <c r="D84" s="247"/>
    </row>
    <row r="85" ht="15">
      <c r="D85" s="247"/>
    </row>
    <row r="86" ht="15">
      <c r="D86" s="247"/>
    </row>
    <row r="87" ht="15">
      <c r="D87" s="247"/>
    </row>
    <row r="88" ht="15">
      <c r="D88" s="247"/>
    </row>
    <row r="89" ht="15">
      <c r="D89" s="247"/>
    </row>
    <row r="90" ht="15">
      <c r="D90" s="247"/>
    </row>
    <row r="91" ht="15">
      <c r="D91" s="247"/>
    </row>
    <row r="92" ht="15">
      <c r="D92" s="247"/>
    </row>
    <row r="93" ht="15">
      <c r="D93" s="247"/>
    </row>
    <row r="94" ht="15">
      <c r="D94" s="247"/>
    </row>
    <row r="95" ht="15">
      <c r="D95" s="247"/>
    </row>
    <row r="96" ht="15">
      <c r="D96" s="247"/>
    </row>
    <row r="97" ht="15">
      <c r="D97" s="247"/>
    </row>
    <row r="98" ht="15">
      <c r="D98" s="247"/>
    </row>
    <row r="99" ht="15">
      <c r="D99" s="247"/>
    </row>
    <row r="100" ht="15">
      <c r="D100" s="247"/>
    </row>
    <row r="101" ht="15">
      <c r="D101" s="247"/>
    </row>
    <row r="102" ht="15">
      <c r="D102" s="247"/>
    </row>
    <row r="103" ht="15">
      <c r="D103" s="247"/>
    </row>
    <row r="104" ht="15">
      <c r="D104" s="247"/>
    </row>
    <row r="105" ht="15">
      <c r="D105" s="247"/>
    </row>
    <row r="106" ht="15">
      <c r="D106" s="247"/>
    </row>
    <row r="107" ht="15">
      <c r="D107" s="247"/>
    </row>
    <row r="108" ht="15">
      <c r="D108" s="247"/>
    </row>
    <row r="109" ht="15">
      <c r="D109" s="247"/>
    </row>
    <row r="110" ht="15">
      <c r="D110" s="247"/>
    </row>
    <row r="111" ht="15">
      <c r="D111" s="247"/>
    </row>
    <row r="112" ht="15">
      <c r="D112" s="247"/>
    </row>
    <row r="113" ht="15">
      <c r="D113" s="247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10.7109375" style="0" bestFit="1" customWidth="1"/>
    <col min="3" max="3" width="13.140625" style="0" bestFit="1" customWidth="1"/>
  </cols>
  <sheetData>
    <row r="1" spans="1:11" s="265" customFormat="1" ht="15">
      <c r="A1" s="13" t="s">
        <v>527</v>
      </c>
      <c r="D1" s="266"/>
      <c r="E1" s="207"/>
      <c r="G1" s="267"/>
      <c r="H1" s="268"/>
      <c r="J1" s="290"/>
      <c r="K1" s="291"/>
    </row>
    <row r="2" spans="1:11" s="265" customFormat="1" ht="15">
      <c r="A2" s="13"/>
      <c r="D2" s="266"/>
      <c r="E2" s="207"/>
      <c r="G2" s="267"/>
      <c r="H2" s="268"/>
      <c r="J2" s="290"/>
      <c r="K2" s="291"/>
    </row>
    <row r="3" spans="1:4" s="23" customFormat="1" ht="15">
      <c r="A3" s="6" t="s">
        <v>215</v>
      </c>
      <c r="B3" s="22"/>
      <c r="C3" s="22"/>
      <c r="D3" s="12"/>
    </row>
    <row r="4" spans="1:6" s="23" customFormat="1" ht="15">
      <c r="A4" s="13" t="s">
        <v>210</v>
      </c>
      <c r="B4" s="13" t="s">
        <v>216</v>
      </c>
      <c r="C4" s="13" t="s">
        <v>217</v>
      </c>
      <c r="D4" s="12" t="s">
        <v>211</v>
      </c>
      <c r="E4" s="24" t="s">
        <v>210</v>
      </c>
      <c r="F4" s="24" t="s">
        <v>218</v>
      </c>
    </row>
    <row r="5" spans="1:8" ht="15">
      <c r="A5" s="214">
        <v>1</v>
      </c>
      <c r="B5" s="215" t="s">
        <v>389</v>
      </c>
      <c r="C5" s="215" t="s">
        <v>418</v>
      </c>
      <c r="D5" s="237">
        <v>0.03650462962962963</v>
      </c>
      <c r="E5" s="216">
        <v>1</v>
      </c>
      <c r="F5" s="216">
        <v>30</v>
      </c>
      <c r="G5" s="5"/>
      <c r="H5" s="1"/>
    </row>
    <row r="6" spans="1:8" ht="15">
      <c r="A6" s="214">
        <v>2</v>
      </c>
      <c r="B6" s="215" t="s">
        <v>4</v>
      </c>
      <c r="C6" s="215" t="s">
        <v>5</v>
      </c>
      <c r="D6" s="237">
        <v>0.04386574074074074</v>
      </c>
      <c r="E6" s="216">
        <v>2</v>
      </c>
      <c r="F6" s="216">
        <v>29</v>
      </c>
      <c r="G6" s="5"/>
      <c r="H6" s="1"/>
    </row>
    <row r="7" spans="1:8" ht="15">
      <c r="A7" s="217">
        <v>3</v>
      </c>
      <c r="B7" s="218" t="s">
        <v>37</v>
      </c>
      <c r="C7" s="218" t="s">
        <v>38</v>
      </c>
      <c r="D7" s="238">
        <v>0.04494212962962963</v>
      </c>
      <c r="E7" s="219">
        <v>1</v>
      </c>
      <c r="F7" s="220">
        <v>30</v>
      </c>
      <c r="G7" s="5"/>
      <c r="H7" s="221"/>
    </row>
    <row r="8" spans="1:8" ht="15">
      <c r="A8" s="217">
        <v>4</v>
      </c>
      <c r="B8" s="218" t="s">
        <v>36</v>
      </c>
      <c r="C8" s="218" t="s">
        <v>45</v>
      </c>
      <c r="D8" s="238">
        <v>0.04636574074074074</v>
      </c>
      <c r="E8" s="219">
        <v>2</v>
      </c>
      <c r="F8" s="220">
        <v>29</v>
      </c>
      <c r="G8" s="5"/>
      <c r="H8" s="221"/>
    </row>
    <row r="9" spans="1:8" ht="15">
      <c r="A9" s="217">
        <v>5</v>
      </c>
      <c r="B9" s="218" t="s">
        <v>392</v>
      </c>
      <c r="C9" s="218" t="s">
        <v>276</v>
      </c>
      <c r="D9" s="238">
        <v>0.04655092592592592</v>
      </c>
      <c r="E9" s="219">
        <v>3</v>
      </c>
      <c r="F9" s="220">
        <v>28</v>
      </c>
      <c r="G9" s="5"/>
      <c r="H9" s="221"/>
    </row>
    <row r="10" spans="1:8" ht="15">
      <c r="A10" s="217">
        <v>6</v>
      </c>
      <c r="B10" s="218" t="s">
        <v>37</v>
      </c>
      <c r="C10" s="218" t="s">
        <v>40</v>
      </c>
      <c r="D10" s="238">
        <v>0.047233796296296295</v>
      </c>
      <c r="E10" s="219">
        <v>4</v>
      </c>
      <c r="F10" s="220">
        <v>27</v>
      </c>
      <c r="G10" s="5"/>
      <c r="H10" s="221"/>
    </row>
    <row r="11" spans="1:8" ht="15">
      <c r="A11" s="217">
        <v>7</v>
      </c>
      <c r="B11" s="218" t="s">
        <v>393</v>
      </c>
      <c r="C11" s="218" t="s">
        <v>361</v>
      </c>
      <c r="D11" s="238">
        <v>0.04750000000000001</v>
      </c>
      <c r="E11" s="219">
        <v>5</v>
      </c>
      <c r="F11" s="220">
        <v>26</v>
      </c>
      <c r="G11" s="5"/>
      <c r="H11" s="221"/>
    </row>
    <row r="12" spans="1:8" ht="15">
      <c r="A12" s="217">
        <v>8</v>
      </c>
      <c r="B12" s="218" t="s">
        <v>55</v>
      </c>
      <c r="C12" s="218" t="s">
        <v>49</v>
      </c>
      <c r="D12" s="238">
        <v>0.04795138888888889</v>
      </c>
      <c r="E12" s="219">
        <v>6</v>
      </c>
      <c r="F12" s="220">
        <v>25</v>
      </c>
      <c r="G12" s="5"/>
      <c r="H12" s="221"/>
    </row>
    <row r="13" spans="1:8" ht="15">
      <c r="A13" s="214">
        <v>9</v>
      </c>
      <c r="B13" s="215" t="s">
        <v>7</v>
      </c>
      <c r="C13" s="215" t="s">
        <v>3</v>
      </c>
      <c r="D13" s="237">
        <v>0.04881944444444444</v>
      </c>
      <c r="E13" s="216">
        <v>3</v>
      </c>
      <c r="F13" s="216">
        <v>28</v>
      </c>
      <c r="G13" s="5"/>
      <c r="H13" s="1"/>
    </row>
    <row r="14" spans="1:8" ht="15">
      <c r="A14" s="222">
        <v>10</v>
      </c>
      <c r="B14" s="223" t="s">
        <v>10</v>
      </c>
      <c r="C14" s="223" t="s">
        <v>65</v>
      </c>
      <c r="D14" s="239">
        <v>0.050555555555555555</v>
      </c>
      <c r="E14" s="224">
        <v>1</v>
      </c>
      <c r="F14" s="224">
        <v>30</v>
      </c>
      <c r="G14" s="5"/>
      <c r="H14" s="221"/>
    </row>
    <row r="15" spans="1:8" ht="15">
      <c r="A15" s="222">
        <v>11</v>
      </c>
      <c r="B15" s="223" t="s">
        <v>69</v>
      </c>
      <c r="C15" s="223" t="s">
        <v>70</v>
      </c>
      <c r="D15" s="239">
        <v>0.05121527777777778</v>
      </c>
      <c r="E15" s="224">
        <v>2</v>
      </c>
      <c r="F15" s="224">
        <v>29</v>
      </c>
      <c r="G15" s="5"/>
      <c r="H15" s="221"/>
    </row>
    <row r="16" spans="1:8" ht="15">
      <c r="A16" s="217">
        <v>12</v>
      </c>
      <c r="B16" s="218" t="s">
        <v>41</v>
      </c>
      <c r="C16" s="218" t="s">
        <v>42</v>
      </c>
      <c r="D16" s="238">
        <v>0.05229166666666666</v>
      </c>
      <c r="E16" s="219">
        <v>7</v>
      </c>
      <c r="F16" s="220">
        <v>24</v>
      </c>
      <c r="G16" s="5"/>
      <c r="H16" s="221"/>
    </row>
    <row r="17" spans="1:7" s="4" customFormat="1" ht="15">
      <c r="A17" s="225">
        <v>13</v>
      </c>
      <c r="B17" s="226" t="s">
        <v>243</v>
      </c>
      <c r="C17" s="226" t="s">
        <v>274</v>
      </c>
      <c r="D17" s="240">
        <v>0.05238425925925926</v>
      </c>
      <c r="E17" s="254">
        <v>1</v>
      </c>
      <c r="F17" s="227">
        <v>30</v>
      </c>
      <c r="G17" s="5"/>
    </row>
    <row r="18" spans="1:8" ht="15">
      <c r="A18" s="222">
        <v>14</v>
      </c>
      <c r="B18" s="223" t="s">
        <v>57</v>
      </c>
      <c r="C18" s="223" t="s">
        <v>73</v>
      </c>
      <c r="D18" s="239">
        <v>0.052835648148148145</v>
      </c>
      <c r="E18" s="224">
        <v>3</v>
      </c>
      <c r="F18" s="224">
        <v>28</v>
      </c>
      <c r="G18" s="5"/>
      <c r="H18" s="221"/>
    </row>
    <row r="19" spans="1:8" ht="15">
      <c r="A19" s="217">
        <v>15</v>
      </c>
      <c r="B19" s="218" t="s">
        <v>44</v>
      </c>
      <c r="C19" s="218" t="s">
        <v>56</v>
      </c>
      <c r="D19" s="238">
        <v>0.05333333333333334</v>
      </c>
      <c r="E19" s="219">
        <v>8</v>
      </c>
      <c r="F19" s="220">
        <v>23</v>
      </c>
      <c r="G19" s="5"/>
      <c r="H19" s="221"/>
    </row>
    <row r="20" spans="1:7" s="4" customFormat="1" ht="15">
      <c r="A20" s="225">
        <v>16</v>
      </c>
      <c r="B20" s="226" t="s">
        <v>395</v>
      </c>
      <c r="C20" s="226" t="s">
        <v>106</v>
      </c>
      <c r="D20" s="240">
        <v>0.05509259259259259</v>
      </c>
      <c r="E20" s="254">
        <v>2</v>
      </c>
      <c r="F20" s="227">
        <v>29</v>
      </c>
      <c r="G20" s="5"/>
    </row>
    <row r="21" spans="1:8" ht="15">
      <c r="A21" s="222">
        <v>17</v>
      </c>
      <c r="B21" s="223" t="s">
        <v>289</v>
      </c>
      <c r="C21" s="223" t="s">
        <v>75</v>
      </c>
      <c r="D21" s="239">
        <v>0.055543981481481486</v>
      </c>
      <c r="E21" s="224">
        <v>4</v>
      </c>
      <c r="F21" s="224">
        <v>27</v>
      </c>
      <c r="G21" s="5"/>
      <c r="H21" s="221"/>
    </row>
    <row r="22" spans="1:7" s="4" customFormat="1" ht="15">
      <c r="A22" s="225">
        <v>18</v>
      </c>
      <c r="B22" s="226" t="s">
        <v>299</v>
      </c>
      <c r="C22" s="226" t="s">
        <v>300</v>
      </c>
      <c r="D22" s="240">
        <v>0.058715277777777776</v>
      </c>
      <c r="E22" s="254">
        <v>3</v>
      </c>
      <c r="F22" s="227">
        <v>28</v>
      </c>
      <c r="G22" s="5"/>
    </row>
    <row r="23" spans="1:7" s="4" customFormat="1" ht="15">
      <c r="A23" s="225">
        <v>19</v>
      </c>
      <c r="B23" s="226" t="s">
        <v>135</v>
      </c>
      <c r="C23" s="226" t="s">
        <v>136</v>
      </c>
      <c r="D23" s="240">
        <v>0.058958333333333335</v>
      </c>
      <c r="E23" s="254">
        <v>4</v>
      </c>
      <c r="F23" s="227">
        <v>27</v>
      </c>
      <c r="G23" s="5"/>
    </row>
    <row r="24" spans="1:7" s="4" customFormat="1" ht="15">
      <c r="A24" s="225">
        <v>20</v>
      </c>
      <c r="B24" s="226" t="s">
        <v>519</v>
      </c>
      <c r="C24" s="226" t="s">
        <v>132</v>
      </c>
      <c r="D24" s="240">
        <v>0.05996527777777778</v>
      </c>
      <c r="E24" s="254">
        <v>5</v>
      </c>
      <c r="F24" s="227">
        <v>26</v>
      </c>
      <c r="G24" s="5"/>
    </row>
    <row r="25" spans="1:8" s="4" customFormat="1" ht="15">
      <c r="A25" s="228">
        <v>21</v>
      </c>
      <c r="B25" s="229" t="s">
        <v>36</v>
      </c>
      <c r="C25" s="229" t="s">
        <v>520</v>
      </c>
      <c r="D25" s="241">
        <v>0.06357638888888889</v>
      </c>
      <c r="E25" s="230">
        <v>1</v>
      </c>
      <c r="F25" s="230">
        <v>30</v>
      </c>
      <c r="G25" s="5"/>
      <c r="H25" s="221"/>
    </row>
    <row r="26" spans="1:8" s="4" customFormat="1" ht="15">
      <c r="A26" s="228">
        <v>22</v>
      </c>
      <c r="B26" s="229" t="s">
        <v>298</v>
      </c>
      <c r="C26" s="229" t="s">
        <v>129</v>
      </c>
      <c r="D26" s="241">
        <v>0.06417824074074074</v>
      </c>
      <c r="E26" s="230">
        <v>2</v>
      </c>
      <c r="F26" s="230">
        <v>29</v>
      </c>
      <c r="G26" s="5"/>
      <c r="H26" s="221"/>
    </row>
    <row r="27" spans="1:7" s="4" customFormat="1" ht="15">
      <c r="A27" s="225">
        <v>23</v>
      </c>
      <c r="B27" s="226" t="s">
        <v>104</v>
      </c>
      <c r="C27" s="226" t="s">
        <v>105</v>
      </c>
      <c r="D27" s="240">
        <v>0.06543981481481481</v>
      </c>
      <c r="E27" s="254">
        <v>6</v>
      </c>
      <c r="F27" s="227">
        <v>25</v>
      </c>
      <c r="G27" s="5"/>
    </row>
    <row r="28" spans="1:8" ht="15">
      <c r="A28" s="231">
        <v>24</v>
      </c>
      <c r="B28" s="232" t="s">
        <v>59</v>
      </c>
      <c r="C28" s="232" t="s">
        <v>430</v>
      </c>
      <c r="D28" s="242">
        <v>0.06799768518518519</v>
      </c>
      <c r="E28" s="233">
        <v>1</v>
      </c>
      <c r="F28" s="233">
        <v>30</v>
      </c>
      <c r="G28" s="5"/>
      <c r="H28" s="221"/>
    </row>
    <row r="29" spans="1:8" s="4" customFormat="1" ht="15">
      <c r="A29" s="228">
        <v>25</v>
      </c>
      <c r="B29" s="229" t="s">
        <v>57</v>
      </c>
      <c r="C29" s="229" t="s">
        <v>49</v>
      </c>
      <c r="D29" s="241">
        <v>0.0686574074074074</v>
      </c>
      <c r="E29" s="230">
        <v>3</v>
      </c>
      <c r="F29" s="230">
        <v>28</v>
      </c>
      <c r="G29" s="5"/>
      <c r="H29" s="221"/>
    </row>
    <row r="30" spans="1:8" s="4" customFormat="1" ht="15">
      <c r="A30" s="228">
        <v>26</v>
      </c>
      <c r="B30" s="229" t="s">
        <v>130</v>
      </c>
      <c r="C30" s="229" t="s">
        <v>116</v>
      </c>
      <c r="D30" s="241">
        <v>0.06892361111111112</v>
      </c>
      <c r="E30" s="230">
        <v>4</v>
      </c>
      <c r="F30" s="230">
        <v>27</v>
      </c>
      <c r="G30" s="5"/>
      <c r="H30" s="221"/>
    </row>
    <row r="31" spans="1:4" ht="15">
      <c r="A31" s="2">
        <v>27</v>
      </c>
      <c r="B31" t="s">
        <v>126</v>
      </c>
      <c r="C31" t="s">
        <v>5</v>
      </c>
      <c r="D31" s="1">
        <v>0.06895833333333333</v>
      </c>
    </row>
    <row r="32" spans="1:8" s="4" customFormat="1" ht="15">
      <c r="A32" s="228">
        <v>28</v>
      </c>
      <c r="B32" s="229" t="s">
        <v>2</v>
      </c>
      <c r="C32" s="229" t="s">
        <v>109</v>
      </c>
      <c r="D32" s="241">
        <v>0.0694675925925926</v>
      </c>
      <c r="E32" s="230">
        <v>5</v>
      </c>
      <c r="F32" s="230">
        <v>26</v>
      </c>
      <c r="G32" s="5"/>
      <c r="H32" s="221"/>
    </row>
    <row r="33" spans="1:8" s="4" customFormat="1" ht="15">
      <c r="A33" s="228">
        <v>29</v>
      </c>
      <c r="B33" s="229" t="s">
        <v>156</v>
      </c>
      <c r="C33" s="229" t="s">
        <v>157</v>
      </c>
      <c r="D33" s="241">
        <v>0.07450231481481481</v>
      </c>
      <c r="E33" s="230">
        <v>6</v>
      </c>
      <c r="F33" s="230">
        <v>25</v>
      </c>
      <c r="G33" s="5"/>
      <c r="H33" s="221"/>
    </row>
    <row r="34" spans="1:8" ht="15">
      <c r="A34" s="231">
        <v>30</v>
      </c>
      <c r="B34" s="232" t="s">
        <v>122</v>
      </c>
      <c r="C34" s="232" t="s">
        <v>174</v>
      </c>
      <c r="D34" s="242">
        <v>0.07478009259259259</v>
      </c>
      <c r="E34" s="233">
        <v>2</v>
      </c>
      <c r="F34" s="233">
        <v>29</v>
      </c>
      <c r="G34" s="5"/>
      <c r="H34" s="221"/>
    </row>
    <row r="35" spans="1:8" ht="15">
      <c r="A35" s="234">
        <v>31</v>
      </c>
      <c r="B35" s="235" t="s">
        <v>178</v>
      </c>
      <c r="C35" s="235" t="s">
        <v>179</v>
      </c>
      <c r="D35" s="243">
        <v>0.07599537037037037</v>
      </c>
      <c r="E35" s="236">
        <v>1</v>
      </c>
      <c r="F35" s="236">
        <v>30</v>
      </c>
      <c r="G35" s="5"/>
      <c r="H35" s="221"/>
    </row>
    <row r="36" spans="1:8" ht="15">
      <c r="A36" s="234">
        <v>32</v>
      </c>
      <c r="B36" s="235" t="s">
        <v>166</v>
      </c>
      <c r="C36" s="235" t="s">
        <v>167</v>
      </c>
      <c r="D36" s="243">
        <v>0.07618055555555556</v>
      </c>
      <c r="E36" s="236">
        <v>2</v>
      </c>
      <c r="F36" s="236">
        <v>29</v>
      </c>
      <c r="G36" s="5"/>
      <c r="H36" s="221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0.421875" style="0" bestFit="1" customWidth="1"/>
    <col min="3" max="3" width="11.421875" style="0" bestFit="1" customWidth="1"/>
  </cols>
  <sheetData>
    <row r="1" spans="1:11" s="265" customFormat="1" ht="15">
      <c r="A1" s="13" t="s">
        <v>526</v>
      </c>
      <c r="D1" s="266"/>
      <c r="E1" s="207"/>
      <c r="G1" s="267"/>
      <c r="H1" s="268"/>
      <c r="J1" s="290"/>
      <c r="K1" s="291"/>
    </row>
    <row r="2" spans="1:11" s="265" customFormat="1" ht="15">
      <c r="A2" s="13"/>
      <c r="D2" s="266"/>
      <c r="E2" s="207"/>
      <c r="G2" s="267"/>
      <c r="H2" s="268"/>
      <c r="J2" s="290"/>
      <c r="K2" s="291"/>
    </row>
    <row r="3" spans="1:4" s="23" customFormat="1" ht="15">
      <c r="A3" s="6" t="s">
        <v>215</v>
      </c>
      <c r="B3" s="22"/>
      <c r="C3" s="22"/>
      <c r="D3" s="12"/>
    </row>
    <row r="4" spans="1:6" s="23" customFormat="1" ht="15">
      <c r="A4" s="13" t="s">
        <v>210</v>
      </c>
      <c r="B4" s="13" t="s">
        <v>216</v>
      </c>
      <c r="C4" s="13" t="s">
        <v>217</v>
      </c>
      <c r="D4" s="12" t="s">
        <v>211</v>
      </c>
      <c r="E4" s="24" t="s">
        <v>210</v>
      </c>
      <c r="F4" s="24" t="s">
        <v>218</v>
      </c>
    </row>
    <row r="5" spans="1:8" ht="15">
      <c r="A5" s="214">
        <v>1</v>
      </c>
      <c r="B5" s="215" t="s">
        <v>4</v>
      </c>
      <c r="C5" s="215" t="s">
        <v>5</v>
      </c>
      <c r="D5" s="237">
        <v>0.042951388888888886</v>
      </c>
      <c r="E5" s="216">
        <v>1</v>
      </c>
      <c r="F5" s="216">
        <v>30</v>
      </c>
      <c r="G5" s="5"/>
      <c r="H5" s="1"/>
    </row>
    <row r="6" spans="1:8" ht="15">
      <c r="A6" s="217">
        <v>2</v>
      </c>
      <c r="B6" s="218" t="s">
        <v>44</v>
      </c>
      <c r="C6" s="218" t="s">
        <v>45</v>
      </c>
      <c r="D6" s="238">
        <v>0.04806712962962963</v>
      </c>
      <c r="E6" s="219">
        <v>1</v>
      </c>
      <c r="F6" s="220">
        <v>30</v>
      </c>
      <c r="G6" s="5"/>
      <c r="H6" s="221"/>
    </row>
    <row r="7" spans="1:9" s="4" customFormat="1" ht="15">
      <c r="A7" s="207">
        <v>3</v>
      </c>
      <c r="B7" s="4" t="s">
        <v>402</v>
      </c>
      <c r="C7" s="4" t="s">
        <v>403</v>
      </c>
      <c r="D7" s="244">
        <v>0.048240740740740744</v>
      </c>
      <c r="E7" s="209"/>
      <c r="I7" s="262"/>
    </row>
    <row r="8" spans="1:8" ht="15">
      <c r="A8" s="217">
        <v>4</v>
      </c>
      <c r="B8" s="218" t="s">
        <v>37</v>
      </c>
      <c r="C8" s="218" t="s">
        <v>40</v>
      </c>
      <c r="D8" s="238">
        <v>0.04940972222222223</v>
      </c>
      <c r="E8" s="219">
        <v>2</v>
      </c>
      <c r="F8" s="220">
        <v>29</v>
      </c>
      <c r="G8" s="5"/>
      <c r="H8" s="221"/>
    </row>
    <row r="9" spans="1:8" ht="15">
      <c r="A9" s="217">
        <v>5</v>
      </c>
      <c r="B9" s="218" t="s">
        <v>220</v>
      </c>
      <c r="C9" s="218" t="s">
        <v>229</v>
      </c>
      <c r="D9" s="238">
        <v>0.049629629629629635</v>
      </c>
      <c r="E9" s="219">
        <v>3</v>
      </c>
      <c r="F9" s="220">
        <v>28</v>
      </c>
      <c r="G9" s="5"/>
      <c r="H9" s="221"/>
    </row>
    <row r="10" spans="1:8" ht="15">
      <c r="A10" s="217">
        <v>6</v>
      </c>
      <c r="B10" s="218" t="s">
        <v>393</v>
      </c>
      <c r="C10" s="218" t="s">
        <v>361</v>
      </c>
      <c r="D10" s="238">
        <v>0.04969907407407407</v>
      </c>
      <c r="E10" s="219">
        <v>4</v>
      </c>
      <c r="F10" s="220">
        <v>27</v>
      </c>
      <c r="G10" s="5"/>
      <c r="H10" s="221"/>
    </row>
    <row r="11" spans="1:8" ht="15">
      <c r="A11" s="222">
        <v>7</v>
      </c>
      <c r="B11" s="223" t="s">
        <v>57</v>
      </c>
      <c r="C11" s="223" t="s">
        <v>73</v>
      </c>
      <c r="D11" s="239">
        <v>0.04984953703703704</v>
      </c>
      <c r="E11" s="224">
        <v>1</v>
      </c>
      <c r="F11" s="224">
        <v>30</v>
      </c>
      <c r="G11" s="5"/>
      <c r="H11" s="221"/>
    </row>
    <row r="12" spans="1:8" ht="15">
      <c r="A12" s="222">
        <v>8</v>
      </c>
      <c r="B12" s="223" t="s">
        <v>10</v>
      </c>
      <c r="C12" s="223" t="s">
        <v>65</v>
      </c>
      <c r="D12" s="239">
        <v>0.0499537037037037</v>
      </c>
      <c r="E12" s="224">
        <v>2</v>
      </c>
      <c r="F12" s="224">
        <v>29</v>
      </c>
      <c r="G12" s="5"/>
      <c r="H12" s="221"/>
    </row>
    <row r="13" spans="1:8" ht="15">
      <c r="A13" s="222">
        <v>9</v>
      </c>
      <c r="B13" s="223" t="s">
        <v>294</v>
      </c>
      <c r="C13" s="223" t="s">
        <v>295</v>
      </c>
      <c r="D13" s="239">
        <v>0.05101851851851852</v>
      </c>
      <c r="E13" s="224">
        <v>3</v>
      </c>
      <c r="F13" s="224">
        <v>28</v>
      </c>
      <c r="G13" s="5"/>
      <c r="H13" s="221"/>
    </row>
    <row r="14" spans="1:8" ht="15">
      <c r="A14" s="217">
        <v>10</v>
      </c>
      <c r="B14" s="218" t="s">
        <v>57</v>
      </c>
      <c r="C14" s="218" t="s">
        <v>58</v>
      </c>
      <c r="D14" s="238">
        <v>0.052337962962962954</v>
      </c>
      <c r="E14" s="219">
        <v>5</v>
      </c>
      <c r="F14" s="220">
        <v>26</v>
      </c>
      <c r="G14" s="5"/>
      <c r="H14" s="221"/>
    </row>
    <row r="15" spans="1:8" ht="15">
      <c r="A15" s="217">
        <v>11</v>
      </c>
      <c r="B15" s="218" t="s">
        <v>223</v>
      </c>
      <c r="C15" s="218" t="s">
        <v>47</v>
      </c>
      <c r="D15" s="238">
        <v>0.05252314814814815</v>
      </c>
      <c r="E15" s="219">
        <v>6</v>
      </c>
      <c r="F15" s="220">
        <v>25</v>
      </c>
      <c r="G15" s="5"/>
      <c r="H15" s="221"/>
    </row>
    <row r="16" spans="1:7" s="4" customFormat="1" ht="15">
      <c r="A16" s="225">
        <v>12</v>
      </c>
      <c r="B16" s="226" t="s">
        <v>243</v>
      </c>
      <c r="C16" s="226" t="s">
        <v>274</v>
      </c>
      <c r="D16" s="240">
        <v>0.05378472222222222</v>
      </c>
      <c r="E16" s="254">
        <v>1</v>
      </c>
      <c r="F16" s="227">
        <v>30</v>
      </c>
      <c r="G16" s="5"/>
    </row>
    <row r="17" spans="1:8" ht="15">
      <c r="A17" s="222">
        <v>13</v>
      </c>
      <c r="B17" s="223" t="s">
        <v>16</v>
      </c>
      <c r="C17" s="223" t="s">
        <v>76</v>
      </c>
      <c r="D17" s="239">
        <v>0.05474537037037037</v>
      </c>
      <c r="E17" s="224">
        <v>4</v>
      </c>
      <c r="F17" s="224">
        <v>27</v>
      </c>
      <c r="G17" s="5"/>
      <c r="H17" s="221"/>
    </row>
    <row r="18" spans="1:7" s="4" customFormat="1" ht="15">
      <c r="A18" s="225">
        <v>14</v>
      </c>
      <c r="B18" s="226" t="s">
        <v>84</v>
      </c>
      <c r="C18" s="226" t="s">
        <v>251</v>
      </c>
      <c r="D18" s="240">
        <v>0.055057870370370375</v>
      </c>
      <c r="E18" s="254">
        <v>2</v>
      </c>
      <c r="F18" s="227">
        <v>29</v>
      </c>
      <c r="G18" s="5"/>
    </row>
    <row r="19" spans="1:8" ht="15">
      <c r="A19" s="222">
        <v>15</v>
      </c>
      <c r="B19" s="223" t="s">
        <v>8</v>
      </c>
      <c r="C19" s="223" t="s">
        <v>75</v>
      </c>
      <c r="D19" s="239">
        <v>0.05516203703703704</v>
      </c>
      <c r="E19" s="224">
        <v>5</v>
      </c>
      <c r="F19" s="224">
        <v>26</v>
      </c>
      <c r="G19" s="5"/>
      <c r="H19" s="221"/>
    </row>
    <row r="20" spans="1:8" ht="15">
      <c r="A20" s="222">
        <v>16</v>
      </c>
      <c r="B20" s="223" t="s">
        <v>36</v>
      </c>
      <c r="C20" s="223" t="s">
        <v>83</v>
      </c>
      <c r="D20" s="239">
        <v>0.056134259259259266</v>
      </c>
      <c r="E20" s="224">
        <v>6</v>
      </c>
      <c r="F20" s="224">
        <v>25</v>
      </c>
      <c r="G20" s="5"/>
      <c r="H20" s="221"/>
    </row>
    <row r="21" spans="1:8" ht="15">
      <c r="A21" s="222">
        <v>17</v>
      </c>
      <c r="B21" s="223" t="s">
        <v>79</v>
      </c>
      <c r="C21" s="223" t="s">
        <v>297</v>
      </c>
      <c r="D21" s="239">
        <v>0.05649305555555555</v>
      </c>
      <c r="E21" s="224">
        <v>7</v>
      </c>
      <c r="F21" s="224">
        <v>24</v>
      </c>
      <c r="G21" s="5"/>
      <c r="H21" s="221"/>
    </row>
    <row r="22" spans="1:7" s="4" customFormat="1" ht="15">
      <c r="A22" s="225">
        <v>18</v>
      </c>
      <c r="B22" s="226" t="s">
        <v>2</v>
      </c>
      <c r="C22" s="226" t="s">
        <v>101</v>
      </c>
      <c r="D22" s="240">
        <v>0.05725694444444445</v>
      </c>
      <c r="E22" s="254">
        <v>3</v>
      </c>
      <c r="F22" s="227">
        <v>28</v>
      </c>
      <c r="G22" s="5"/>
    </row>
    <row r="23" spans="1:7" s="4" customFormat="1" ht="15">
      <c r="A23" s="225">
        <v>19</v>
      </c>
      <c r="B23" s="226" t="s">
        <v>115</v>
      </c>
      <c r="C23" s="226" t="s">
        <v>116</v>
      </c>
      <c r="D23" s="240">
        <v>0.05809027777777778</v>
      </c>
      <c r="E23" s="254">
        <v>4</v>
      </c>
      <c r="F23" s="227">
        <v>27</v>
      </c>
      <c r="G23" s="5"/>
    </row>
    <row r="24" spans="1:8" s="4" customFormat="1" ht="15">
      <c r="A24" s="228">
        <v>20</v>
      </c>
      <c r="B24" s="229" t="s">
        <v>191</v>
      </c>
      <c r="C24" s="229" t="s">
        <v>275</v>
      </c>
      <c r="D24" s="241">
        <v>0.05846064814814816</v>
      </c>
      <c r="E24" s="230">
        <v>1</v>
      </c>
      <c r="F24" s="230">
        <v>30</v>
      </c>
      <c r="G24" s="5"/>
      <c r="H24" s="221"/>
    </row>
    <row r="25" spans="1:9" s="4" customFormat="1" ht="15">
      <c r="A25" s="207">
        <v>21</v>
      </c>
      <c r="B25" s="4" t="s">
        <v>249</v>
      </c>
      <c r="C25" s="4" t="s">
        <v>528</v>
      </c>
      <c r="D25" s="244">
        <v>0.05894675925925927</v>
      </c>
      <c r="E25" s="209"/>
      <c r="I25" s="262"/>
    </row>
    <row r="26" spans="1:7" s="4" customFormat="1" ht="15">
      <c r="A26" s="225">
        <v>22</v>
      </c>
      <c r="B26" s="226" t="s">
        <v>529</v>
      </c>
      <c r="C26" s="226" t="s">
        <v>300</v>
      </c>
      <c r="D26" s="240">
        <v>0.060231481481481476</v>
      </c>
      <c r="E26" s="254">
        <v>5</v>
      </c>
      <c r="F26" s="227">
        <v>26</v>
      </c>
      <c r="G26" s="5"/>
    </row>
    <row r="27" spans="1:8" s="4" customFormat="1" ht="15">
      <c r="A27" s="228">
        <v>23</v>
      </c>
      <c r="B27" s="229" t="s">
        <v>10</v>
      </c>
      <c r="C27" s="229" t="s">
        <v>297</v>
      </c>
      <c r="D27" s="241">
        <v>0.06187499999999999</v>
      </c>
      <c r="E27" s="230">
        <v>2</v>
      </c>
      <c r="F27" s="230">
        <v>29</v>
      </c>
      <c r="G27" s="5"/>
      <c r="H27" s="221"/>
    </row>
    <row r="28" spans="1:8" s="4" customFormat="1" ht="15">
      <c r="A28" s="228">
        <v>24</v>
      </c>
      <c r="B28" s="229" t="s">
        <v>130</v>
      </c>
      <c r="C28" s="229" t="s">
        <v>116</v>
      </c>
      <c r="D28" s="241">
        <v>0.062222222222222213</v>
      </c>
      <c r="E28" s="230">
        <v>3</v>
      </c>
      <c r="F28" s="230">
        <v>28</v>
      </c>
      <c r="G28" s="5"/>
      <c r="H28" s="221"/>
    </row>
    <row r="29" spans="1:8" s="4" customFormat="1" ht="15">
      <c r="A29" s="228">
        <v>25</v>
      </c>
      <c r="B29" s="229" t="s">
        <v>298</v>
      </c>
      <c r="C29" s="229" t="s">
        <v>129</v>
      </c>
      <c r="D29" s="241">
        <v>0.06405092592592593</v>
      </c>
      <c r="E29" s="230">
        <v>4</v>
      </c>
      <c r="F29" s="230">
        <v>27</v>
      </c>
      <c r="G29" s="5"/>
      <c r="H29" s="221"/>
    </row>
    <row r="30" spans="1:7" s="4" customFormat="1" ht="15">
      <c r="A30" s="225">
        <v>26</v>
      </c>
      <c r="B30" s="226" t="s">
        <v>104</v>
      </c>
      <c r="C30" s="226" t="s">
        <v>105</v>
      </c>
      <c r="D30" s="240">
        <v>0.06432870370370371</v>
      </c>
      <c r="E30" s="254">
        <v>6</v>
      </c>
      <c r="F30" s="227">
        <v>25</v>
      </c>
      <c r="G30" s="5"/>
    </row>
    <row r="31" spans="1:8" s="4" customFormat="1" ht="15">
      <c r="A31" s="228">
        <v>27</v>
      </c>
      <c r="B31" s="229" t="s">
        <v>402</v>
      </c>
      <c r="C31" s="229" t="s">
        <v>54</v>
      </c>
      <c r="D31" s="241">
        <v>0.06633101851851851</v>
      </c>
      <c r="E31" s="230">
        <v>5</v>
      </c>
      <c r="F31" s="230">
        <v>26</v>
      </c>
      <c r="G31" s="5"/>
      <c r="H31" s="221"/>
    </row>
    <row r="32" spans="1:8" ht="15">
      <c r="A32" s="231">
        <v>28</v>
      </c>
      <c r="B32" s="232" t="s">
        <v>59</v>
      </c>
      <c r="C32" s="232" t="s">
        <v>430</v>
      </c>
      <c r="D32" s="242">
        <v>0.0663773148148148</v>
      </c>
      <c r="E32" s="233">
        <v>1</v>
      </c>
      <c r="F32" s="233">
        <v>30</v>
      </c>
      <c r="G32" s="5"/>
      <c r="H32" s="221"/>
    </row>
    <row r="33" spans="1:9" s="4" customFormat="1" ht="15">
      <c r="A33" s="207">
        <v>29</v>
      </c>
      <c r="B33" s="4" t="s">
        <v>126</v>
      </c>
      <c r="C33" s="4" t="s">
        <v>5</v>
      </c>
      <c r="D33" s="244">
        <v>0.06663194444444444</v>
      </c>
      <c r="E33" s="209"/>
      <c r="I33" s="262"/>
    </row>
    <row r="34" spans="1:7" s="4" customFormat="1" ht="15">
      <c r="A34" s="225">
        <v>30</v>
      </c>
      <c r="B34" s="226" t="s">
        <v>348</v>
      </c>
      <c r="C34" s="226" t="s">
        <v>352</v>
      </c>
      <c r="D34" s="240">
        <v>0.06814814814814815</v>
      </c>
      <c r="E34" s="254">
        <v>7</v>
      </c>
      <c r="F34" s="227">
        <v>24</v>
      </c>
      <c r="G34" s="5"/>
    </row>
    <row r="35" spans="1:8" s="4" customFormat="1" ht="15">
      <c r="A35" s="228">
        <v>31</v>
      </c>
      <c r="B35" s="229" t="s">
        <v>117</v>
      </c>
      <c r="C35" s="229" t="s">
        <v>47</v>
      </c>
      <c r="D35" s="241">
        <v>0.06881944444444445</v>
      </c>
      <c r="E35" s="230">
        <v>6</v>
      </c>
      <c r="F35" s="230">
        <v>25</v>
      </c>
      <c r="G35" s="5"/>
      <c r="H35" s="221"/>
    </row>
    <row r="36" spans="1:8" ht="15">
      <c r="A36" s="231">
        <v>32</v>
      </c>
      <c r="B36" s="232" t="s">
        <v>122</v>
      </c>
      <c r="C36" s="232" t="s">
        <v>174</v>
      </c>
      <c r="D36" s="242">
        <v>0.06913194444444444</v>
      </c>
      <c r="E36" s="233">
        <v>2</v>
      </c>
      <c r="F36" s="233">
        <v>29</v>
      </c>
      <c r="G36" s="5"/>
      <c r="H36" s="221"/>
    </row>
    <row r="37" spans="1:8" ht="15">
      <c r="A37" s="234">
        <v>33</v>
      </c>
      <c r="B37" s="235" t="s">
        <v>166</v>
      </c>
      <c r="C37" s="235" t="s">
        <v>167</v>
      </c>
      <c r="D37" s="243">
        <v>0.07083333333333333</v>
      </c>
      <c r="E37" s="236">
        <v>1</v>
      </c>
      <c r="F37" s="236">
        <v>30</v>
      </c>
      <c r="G37" s="5"/>
      <c r="H37" s="221"/>
    </row>
    <row r="38" spans="1:8" ht="15">
      <c r="A38" s="231">
        <v>34</v>
      </c>
      <c r="B38" s="232" t="s">
        <v>284</v>
      </c>
      <c r="C38" s="232" t="s">
        <v>352</v>
      </c>
      <c r="D38" s="242">
        <v>0.0721875</v>
      </c>
      <c r="E38" s="233">
        <v>3</v>
      </c>
      <c r="F38" s="233">
        <v>28</v>
      </c>
      <c r="G38" s="5"/>
      <c r="H38" s="221"/>
    </row>
    <row r="39" spans="1:9" s="4" customFormat="1" ht="15">
      <c r="A39" s="207">
        <v>35</v>
      </c>
      <c r="B39" s="4" t="s">
        <v>301</v>
      </c>
      <c r="C39" s="4" t="s">
        <v>302</v>
      </c>
      <c r="D39" s="244">
        <v>0.0739236111111111</v>
      </c>
      <c r="E39" s="209"/>
      <c r="I39" s="262"/>
    </row>
    <row r="40" spans="1:8" ht="15">
      <c r="A40" s="234">
        <v>36</v>
      </c>
      <c r="B40" s="235" t="s">
        <v>178</v>
      </c>
      <c r="C40" s="235" t="s">
        <v>179</v>
      </c>
      <c r="D40" s="243">
        <v>0.07423611111111111</v>
      </c>
      <c r="E40" s="236">
        <v>2</v>
      </c>
      <c r="F40" s="236">
        <v>29</v>
      </c>
      <c r="G40" s="5"/>
      <c r="H40" s="221"/>
    </row>
    <row r="41" spans="1:8" ht="15">
      <c r="A41" s="231">
        <v>37</v>
      </c>
      <c r="B41" s="232" t="s">
        <v>224</v>
      </c>
      <c r="C41" s="232" t="s">
        <v>409</v>
      </c>
      <c r="D41" s="242">
        <v>0.07444444444444444</v>
      </c>
      <c r="E41" s="233">
        <v>4</v>
      </c>
      <c r="F41" s="233">
        <v>27</v>
      </c>
      <c r="G41" s="5"/>
      <c r="H41" s="221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3.57421875" style="0" bestFit="1" customWidth="1"/>
    <col min="3" max="3" width="11.421875" style="0" bestFit="1" customWidth="1"/>
  </cols>
  <sheetData>
    <row r="1" spans="1:11" s="265" customFormat="1" ht="15">
      <c r="A1" s="13" t="s">
        <v>540</v>
      </c>
      <c r="D1" s="266"/>
      <c r="E1" s="207"/>
      <c r="G1" s="267"/>
      <c r="H1" s="268"/>
      <c r="J1" s="290"/>
      <c r="K1" s="291"/>
    </row>
    <row r="2" spans="1:11" s="265" customFormat="1" ht="15">
      <c r="A2" s="13"/>
      <c r="D2" s="266"/>
      <c r="E2" s="207"/>
      <c r="G2" s="267"/>
      <c r="H2" s="268"/>
      <c r="J2" s="290"/>
      <c r="K2" s="291"/>
    </row>
    <row r="3" spans="1:4" s="23" customFormat="1" ht="15">
      <c r="A3" s="6" t="s">
        <v>215</v>
      </c>
      <c r="B3" s="22"/>
      <c r="C3" s="22"/>
      <c r="D3" s="12"/>
    </row>
    <row r="4" spans="1:6" s="23" customFormat="1" ht="15">
      <c r="A4" s="13" t="s">
        <v>210</v>
      </c>
      <c r="B4" s="13" t="s">
        <v>216</v>
      </c>
      <c r="C4" s="13" t="s">
        <v>217</v>
      </c>
      <c r="D4" s="12" t="s">
        <v>211</v>
      </c>
      <c r="E4" s="24" t="s">
        <v>210</v>
      </c>
      <c r="F4" s="24" t="s">
        <v>218</v>
      </c>
    </row>
    <row r="5" spans="1:8" ht="15">
      <c r="A5" s="214">
        <v>1</v>
      </c>
      <c r="B5" s="215" t="s">
        <v>7</v>
      </c>
      <c r="C5" s="215" t="s">
        <v>3</v>
      </c>
      <c r="D5" s="237">
        <v>0.03988425925925926</v>
      </c>
      <c r="E5" s="216">
        <v>1</v>
      </c>
      <c r="F5" s="216">
        <v>30</v>
      </c>
      <c r="G5" s="5"/>
      <c r="H5" s="1"/>
    </row>
    <row r="6" spans="1:8" ht="15">
      <c r="A6" s="217">
        <v>2</v>
      </c>
      <c r="B6" s="218" t="s">
        <v>36</v>
      </c>
      <c r="C6" s="218" t="s">
        <v>45</v>
      </c>
      <c r="D6" s="238">
        <v>0.04034722222222222</v>
      </c>
      <c r="E6" s="219">
        <v>1</v>
      </c>
      <c r="F6" s="220">
        <v>30</v>
      </c>
      <c r="G6" s="5"/>
      <c r="H6" s="221"/>
    </row>
    <row r="7" spans="1:8" ht="15">
      <c r="A7" s="222">
        <v>3</v>
      </c>
      <c r="B7" s="223" t="s">
        <v>10</v>
      </c>
      <c r="C7" s="223" t="s">
        <v>398</v>
      </c>
      <c r="D7" s="239">
        <v>0.04043981481481482</v>
      </c>
      <c r="E7" s="224">
        <v>1</v>
      </c>
      <c r="F7" s="224">
        <v>30</v>
      </c>
      <c r="G7" s="5"/>
      <c r="H7" s="221"/>
    </row>
    <row r="8" spans="1:8" ht="15">
      <c r="A8" s="214">
        <v>4</v>
      </c>
      <c r="B8" s="215" t="s">
        <v>24</v>
      </c>
      <c r="C8" s="215" t="s">
        <v>25</v>
      </c>
      <c r="D8" s="237">
        <v>0.040879629629629634</v>
      </c>
      <c r="E8" s="216">
        <v>2</v>
      </c>
      <c r="F8" s="216">
        <v>29</v>
      </c>
      <c r="G8" s="5"/>
      <c r="H8" s="1"/>
    </row>
    <row r="9" spans="1:8" ht="15">
      <c r="A9" s="217">
        <v>5</v>
      </c>
      <c r="B9" s="218" t="s">
        <v>220</v>
      </c>
      <c r="C9" s="218" t="s">
        <v>229</v>
      </c>
      <c r="D9" s="238">
        <v>0.04114583333333333</v>
      </c>
      <c r="E9" s="219">
        <v>2</v>
      </c>
      <c r="F9" s="220">
        <v>29</v>
      </c>
      <c r="G9" s="5"/>
      <c r="H9" s="221"/>
    </row>
    <row r="10" spans="1:8" ht="15">
      <c r="A10" s="217">
        <v>6</v>
      </c>
      <c r="B10" s="218" t="s">
        <v>41</v>
      </c>
      <c r="C10" s="218" t="s">
        <v>42</v>
      </c>
      <c r="D10" s="238">
        <v>0.04164351851851852</v>
      </c>
      <c r="E10" s="219">
        <v>3</v>
      </c>
      <c r="F10" s="220">
        <v>28</v>
      </c>
      <c r="G10" s="5"/>
      <c r="H10" s="221"/>
    </row>
    <row r="11" spans="1:8" ht="15">
      <c r="A11" s="222">
        <v>7</v>
      </c>
      <c r="B11" s="223" t="s">
        <v>57</v>
      </c>
      <c r="C11" s="223" t="s">
        <v>73</v>
      </c>
      <c r="D11" s="239">
        <v>0.04231481481481481</v>
      </c>
      <c r="E11" s="224">
        <v>2</v>
      </c>
      <c r="F11" s="224">
        <v>29</v>
      </c>
      <c r="G11" s="5"/>
      <c r="H11" s="221"/>
    </row>
    <row r="12" spans="1:8" ht="15">
      <c r="A12" s="217">
        <v>8</v>
      </c>
      <c r="B12" s="218" t="s">
        <v>393</v>
      </c>
      <c r="C12" s="218" t="s">
        <v>361</v>
      </c>
      <c r="D12" s="238">
        <v>0.04247685185185185</v>
      </c>
      <c r="E12" s="219">
        <v>4</v>
      </c>
      <c r="F12" s="220">
        <v>27</v>
      </c>
      <c r="G12" s="5"/>
      <c r="H12" s="221"/>
    </row>
    <row r="13" spans="1:8" ht="15">
      <c r="A13" s="217">
        <v>9</v>
      </c>
      <c r="B13" s="218" t="s">
        <v>223</v>
      </c>
      <c r="C13" s="218" t="s">
        <v>47</v>
      </c>
      <c r="D13" s="238">
        <v>0.04270833333333333</v>
      </c>
      <c r="E13" s="219">
        <v>5</v>
      </c>
      <c r="F13" s="220">
        <v>26</v>
      </c>
      <c r="G13" s="5"/>
      <c r="H13" s="221"/>
    </row>
    <row r="14" spans="1:8" ht="15">
      <c r="A14" s="217">
        <v>10</v>
      </c>
      <c r="B14" s="218" t="s">
        <v>57</v>
      </c>
      <c r="C14" s="218" t="s">
        <v>58</v>
      </c>
      <c r="D14" s="238">
        <v>0.042754629629629635</v>
      </c>
      <c r="E14" s="219">
        <v>6</v>
      </c>
      <c r="F14" s="220">
        <v>25</v>
      </c>
      <c r="G14" s="5"/>
      <c r="H14" s="221"/>
    </row>
    <row r="15" spans="1:8" ht="15">
      <c r="A15" s="217">
        <v>11</v>
      </c>
      <c r="B15" s="218" t="s">
        <v>50</v>
      </c>
      <c r="C15" s="218" t="s">
        <v>51</v>
      </c>
      <c r="D15" s="238">
        <v>0.04304398148148148</v>
      </c>
      <c r="E15" s="219">
        <v>7</v>
      </c>
      <c r="F15" s="220">
        <v>24</v>
      </c>
      <c r="G15" s="5"/>
      <c r="H15" s="221"/>
    </row>
    <row r="16" spans="1:8" ht="15">
      <c r="A16" s="222">
        <v>12</v>
      </c>
      <c r="B16" s="223" t="s">
        <v>243</v>
      </c>
      <c r="C16" s="223" t="s">
        <v>305</v>
      </c>
      <c r="D16" s="239">
        <v>0.04369212962962963</v>
      </c>
      <c r="E16" s="224">
        <v>3</v>
      </c>
      <c r="F16" s="224">
        <v>28</v>
      </c>
      <c r="G16" s="5"/>
      <c r="H16" s="221"/>
    </row>
    <row r="17" spans="1:7" s="4" customFormat="1" ht="15">
      <c r="A17" s="225">
        <v>13</v>
      </c>
      <c r="B17" s="226" t="s">
        <v>243</v>
      </c>
      <c r="C17" s="226" t="s">
        <v>274</v>
      </c>
      <c r="D17" s="240">
        <v>0.044363425925925924</v>
      </c>
      <c r="E17" s="254">
        <v>1</v>
      </c>
      <c r="F17" s="227">
        <v>30</v>
      </c>
      <c r="G17" s="5"/>
    </row>
    <row r="18" spans="1:8" ht="15">
      <c r="A18" s="222">
        <v>14</v>
      </c>
      <c r="B18" s="223" t="s">
        <v>10</v>
      </c>
      <c r="C18" s="223" t="s">
        <v>92</v>
      </c>
      <c r="D18" s="239">
        <v>0.04640046296296296</v>
      </c>
      <c r="E18" s="224">
        <v>4</v>
      </c>
      <c r="F18" s="224">
        <v>27</v>
      </c>
      <c r="G18" s="5"/>
      <c r="H18" s="221"/>
    </row>
    <row r="19" spans="1:8" ht="15">
      <c r="A19" s="222">
        <v>15</v>
      </c>
      <c r="B19" s="223" t="s">
        <v>8</v>
      </c>
      <c r="C19" s="223" t="s">
        <v>416</v>
      </c>
      <c r="D19" s="239">
        <v>0.04685185185185186</v>
      </c>
      <c r="E19" s="224">
        <v>5</v>
      </c>
      <c r="F19" s="224">
        <v>26</v>
      </c>
      <c r="G19" s="5"/>
      <c r="H19" s="221"/>
    </row>
    <row r="20" spans="1:7" s="4" customFormat="1" ht="15">
      <c r="A20" s="225">
        <v>16</v>
      </c>
      <c r="B20" s="226" t="s">
        <v>84</v>
      </c>
      <c r="C20" s="226" t="s">
        <v>251</v>
      </c>
      <c r="D20" s="240">
        <v>0.04737268518518519</v>
      </c>
      <c r="E20" s="254">
        <v>2</v>
      </c>
      <c r="F20" s="227">
        <v>29</v>
      </c>
      <c r="G20" s="5"/>
    </row>
    <row r="21" spans="1:7" s="4" customFormat="1" ht="15">
      <c r="A21" s="225">
        <v>17</v>
      </c>
      <c r="B21" s="226" t="s">
        <v>395</v>
      </c>
      <c r="C21" s="226" t="s">
        <v>106</v>
      </c>
      <c r="D21" s="240">
        <v>0.047592592592592596</v>
      </c>
      <c r="E21" s="254">
        <v>3</v>
      </c>
      <c r="F21" s="227">
        <v>28</v>
      </c>
      <c r="G21" s="5"/>
    </row>
    <row r="22" spans="1:8" ht="15">
      <c r="A22" s="222">
        <v>18</v>
      </c>
      <c r="B22" s="223" t="s">
        <v>16</v>
      </c>
      <c r="C22" s="223" t="s">
        <v>76</v>
      </c>
      <c r="D22" s="239">
        <v>0.0484375</v>
      </c>
      <c r="E22" s="224">
        <v>6</v>
      </c>
      <c r="F22" s="224">
        <v>25</v>
      </c>
      <c r="G22" s="5"/>
      <c r="H22" s="221"/>
    </row>
    <row r="23" spans="1:8" ht="15">
      <c r="A23" s="217">
        <v>19</v>
      </c>
      <c r="B23" s="218" t="s">
        <v>37</v>
      </c>
      <c r="C23" s="218" t="s">
        <v>344</v>
      </c>
      <c r="D23" s="238">
        <v>0.04850694444444444</v>
      </c>
      <c r="E23" s="219">
        <v>8</v>
      </c>
      <c r="F23" s="220">
        <v>23</v>
      </c>
      <c r="G23" s="5"/>
      <c r="H23" s="221"/>
    </row>
    <row r="24" spans="1:7" s="4" customFormat="1" ht="15">
      <c r="A24" s="207">
        <v>20</v>
      </c>
      <c r="B24" s="4" t="s">
        <v>79</v>
      </c>
      <c r="C24" s="4" t="s">
        <v>110</v>
      </c>
      <c r="D24" s="318">
        <v>0.048553240740740744</v>
      </c>
      <c r="E24" s="319"/>
      <c r="F24" s="11"/>
      <c r="G24" s="248"/>
    </row>
    <row r="25" spans="1:7" s="4" customFormat="1" ht="15">
      <c r="A25" s="225">
        <v>21</v>
      </c>
      <c r="B25" s="226" t="s">
        <v>135</v>
      </c>
      <c r="C25" s="226" t="s">
        <v>136</v>
      </c>
      <c r="D25" s="240">
        <v>0.04915509259259259</v>
      </c>
      <c r="E25" s="254">
        <v>4</v>
      </c>
      <c r="F25" s="227">
        <v>27</v>
      </c>
      <c r="G25" s="5"/>
    </row>
    <row r="26" spans="1:7" s="4" customFormat="1" ht="15">
      <c r="A26" s="225">
        <v>22</v>
      </c>
      <c r="B26" s="226" t="s">
        <v>115</v>
      </c>
      <c r="C26" s="226" t="s">
        <v>116</v>
      </c>
      <c r="D26" s="240">
        <v>0.049548611111111106</v>
      </c>
      <c r="E26" s="254">
        <v>5</v>
      </c>
      <c r="F26" s="227">
        <v>26</v>
      </c>
      <c r="G26" s="5"/>
    </row>
    <row r="27" spans="1:8" ht="15">
      <c r="A27" s="222">
        <v>23</v>
      </c>
      <c r="B27" s="223" t="s">
        <v>69</v>
      </c>
      <c r="C27" s="223" t="s">
        <v>70</v>
      </c>
      <c r="D27" s="239">
        <v>0.0496412037037037</v>
      </c>
      <c r="E27" s="224">
        <v>7</v>
      </c>
      <c r="F27" s="224">
        <v>24</v>
      </c>
      <c r="G27" s="5"/>
      <c r="H27" s="221"/>
    </row>
    <row r="28" spans="1:8" s="4" customFormat="1" ht="15">
      <c r="A28" s="228">
        <v>24</v>
      </c>
      <c r="B28" s="229" t="s">
        <v>191</v>
      </c>
      <c r="C28" s="229" t="s">
        <v>275</v>
      </c>
      <c r="D28" s="241">
        <v>0.05012731481481481</v>
      </c>
      <c r="E28" s="230">
        <v>1</v>
      </c>
      <c r="F28" s="230">
        <v>30</v>
      </c>
      <c r="G28" s="5"/>
      <c r="H28" s="221"/>
    </row>
    <row r="29" spans="1:7" s="4" customFormat="1" ht="15">
      <c r="A29" s="225">
        <v>25</v>
      </c>
      <c r="B29" s="226" t="s">
        <v>529</v>
      </c>
      <c r="C29" s="226" t="s">
        <v>300</v>
      </c>
      <c r="D29" s="240">
        <v>0.051099537037037034</v>
      </c>
      <c r="E29" s="254">
        <v>6</v>
      </c>
      <c r="F29" s="227">
        <v>25</v>
      </c>
      <c r="G29" s="5"/>
    </row>
    <row r="30" spans="1:8" s="4" customFormat="1" ht="15">
      <c r="A30" s="228">
        <v>26</v>
      </c>
      <c r="B30" s="229" t="s">
        <v>412</v>
      </c>
      <c r="C30" s="229" t="s">
        <v>293</v>
      </c>
      <c r="D30" s="241">
        <v>0.053009259259259256</v>
      </c>
      <c r="E30" s="230">
        <v>2</v>
      </c>
      <c r="F30" s="230">
        <v>29</v>
      </c>
      <c r="G30" s="5"/>
      <c r="H30" s="221"/>
    </row>
    <row r="31" spans="1:7" s="4" customFormat="1" ht="15">
      <c r="A31" s="225">
        <v>27</v>
      </c>
      <c r="B31" s="226" t="s">
        <v>423</v>
      </c>
      <c r="C31" s="226" t="s">
        <v>112</v>
      </c>
      <c r="D31" s="240">
        <v>0.05364583333333334</v>
      </c>
      <c r="E31" s="254">
        <v>7</v>
      </c>
      <c r="F31" s="227">
        <v>24</v>
      </c>
      <c r="G31" s="5"/>
    </row>
    <row r="32" spans="1:8" s="4" customFormat="1" ht="15">
      <c r="A32" s="228">
        <v>28</v>
      </c>
      <c r="B32" s="229" t="s">
        <v>127</v>
      </c>
      <c r="C32" s="229" t="s">
        <v>128</v>
      </c>
      <c r="D32" s="241">
        <v>0.054467592592592595</v>
      </c>
      <c r="E32" s="230">
        <v>3</v>
      </c>
      <c r="F32" s="230">
        <v>28</v>
      </c>
      <c r="G32" s="5"/>
      <c r="H32" s="221"/>
    </row>
    <row r="33" spans="1:8" s="4" customFormat="1" ht="15">
      <c r="A33" s="228">
        <v>29</v>
      </c>
      <c r="B33" s="229" t="s">
        <v>57</v>
      </c>
      <c r="C33" s="229" t="s">
        <v>49</v>
      </c>
      <c r="D33" s="241">
        <v>0.05724537037037037</v>
      </c>
      <c r="E33" s="230">
        <v>4</v>
      </c>
      <c r="F33" s="230">
        <v>27</v>
      </c>
      <c r="G33" s="5"/>
      <c r="H33" s="221"/>
    </row>
    <row r="34" spans="1:8" s="4" customFormat="1" ht="15">
      <c r="A34" s="228">
        <v>30</v>
      </c>
      <c r="B34" s="229" t="s">
        <v>402</v>
      </c>
      <c r="C34" s="229" t="s">
        <v>54</v>
      </c>
      <c r="D34" s="241">
        <v>0.0591550925925926</v>
      </c>
      <c r="E34" s="230">
        <v>5</v>
      </c>
      <c r="F34" s="230">
        <v>26</v>
      </c>
      <c r="G34" s="5"/>
      <c r="H34" s="221"/>
    </row>
    <row r="35" spans="1:8" ht="15">
      <c r="A35" s="231">
        <v>31</v>
      </c>
      <c r="B35" s="232" t="s">
        <v>59</v>
      </c>
      <c r="C35" s="232" t="s">
        <v>538</v>
      </c>
      <c r="D35" s="242">
        <v>0.059548611111111115</v>
      </c>
      <c r="E35" s="233">
        <v>1</v>
      </c>
      <c r="F35" s="233">
        <v>30</v>
      </c>
      <c r="G35" s="5"/>
      <c r="H35" s="221"/>
    </row>
    <row r="36" spans="1:4" ht="15">
      <c r="A36" s="2">
        <v>32</v>
      </c>
      <c r="B36" t="s">
        <v>539</v>
      </c>
      <c r="C36" t="s">
        <v>38</v>
      </c>
      <c r="D36" s="244">
        <v>0.06008101851851852</v>
      </c>
    </row>
    <row r="37" spans="1:8" ht="15">
      <c r="A37" s="231">
        <v>33</v>
      </c>
      <c r="B37" s="232" t="s">
        <v>259</v>
      </c>
      <c r="C37" s="232" t="s">
        <v>238</v>
      </c>
      <c r="D37" s="242">
        <v>0.060648148148148145</v>
      </c>
      <c r="E37" s="233">
        <v>2</v>
      </c>
      <c r="F37" s="233">
        <v>29</v>
      </c>
      <c r="G37" s="5"/>
      <c r="H37" s="221"/>
    </row>
    <row r="38" spans="1:8" ht="15">
      <c r="A38" s="231">
        <v>34</v>
      </c>
      <c r="B38" s="232" t="s">
        <v>224</v>
      </c>
      <c r="C38" s="232" t="s">
        <v>490</v>
      </c>
      <c r="D38" s="242">
        <v>0.0618287037037037</v>
      </c>
      <c r="E38" s="233">
        <v>3</v>
      </c>
      <c r="F38" s="233">
        <v>28</v>
      </c>
      <c r="G38" s="5"/>
      <c r="H38" s="221"/>
    </row>
    <row r="39" spans="1:8" ht="15">
      <c r="A39" s="234">
        <v>35</v>
      </c>
      <c r="B39" s="235" t="s">
        <v>166</v>
      </c>
      <c r="C39" s="235" t="s">
        <v>167</v>
      </c>
      <c r="D39" s="243">
        <v>0.06293981481481482</v>
      </c>
      <c r="E39" s="236">
        <v>1</v>
      </c>
      <c r="F39" s="236">
        <v>30</v>
      </c>
      <c r="G39" s="5"/>
      <c r="H39" s="221"/>
    </row>
    <row r="40" spans="1:8" ht="15">
      <c r="A40" s="231">
        <v>36</v>
      </c>
      <c r="B40" s="232" t="s">
        <v>384</v>
      </c>
      <c r="C40" s="232" t="s">
        <v>144</v>
      </c>
      <c r="D40" s="242">
        <v>0.06486111111111112</v>
      </c>
      <c r="E40" s="233">
        <v>4</v>
      </c>
      <c r="F40" s="233">
        <v>27</v>
      </c>
      <c r="G40" s="5"/>
      <c r="H40" s="221"/>
    </row>
    <row r="41" spans="1:8" ht="15">
      <c r="A41" s="234">
        <v>37</v>
      </c>
      <c r="B41" s="235" t="s">
        <v>506</v>
      </c>
      <c r="C41" s="235" t="s">
        <v>498</v>
      </c>
      <c r="D41" s="243">
        <v>0.06724537037037037</v>
      </c>
      <c r="E41" s="236">
        <v>2</v>
      </c>
      <c r="F41" s="236">
        <v>29</v>
      </c>
      <c r="G41" s="5"/>
      <c r="H41" s="221"/>
    </row>
    <row r="42" spans="1:8" s="4" customFormat="1" ht="15">
      <c r="A42" s="207">
        <v>38</v>
      </c>
      <c r="B42" s="4" t="s">
        <v>463</v>
      </c>
      <c r="C42" s="4" t="s">
        <v>495</v>
      </c>
      <c r="D42" s="320">
        <v>0.0673263888888889</v>
      </c>
      <c r="E42" s="11"/>
      <c r="F42" s="11"/>
      <c r="G42" s="248"/>
      <c r="H42" s="221"/>
    </row>
    <row r="43" spans="1:8" ht="15">
      <c r="A43" s="231">
        <v>39</v>
      </c>
      <c r="B43" s="232" t="s">
        <v>79</v>
      </c>
      <c r="C43" s="232" t="s">
        <v>351</v>
      </c>
      <c r="D43" s="242">
        <v>0.06888888888888889</v>
      </c>
      <c r="E43" s="233">
        <v>5</v>
      </c>
      <c r="F43" s="233">
        <v>26</v>
      </c>
      <c r="G43" s="5"/>
      <c r="H43" s="221"/>
    </row>
    <row r="44" spans="1:8" ht="15">
      <c r="A44" s="231">
        <v>40</v>
      </c>
      <c r="B44" s="232" t="s">
        <v>154</v>
      </c>
      <c r="C44" s="232" t="s">
        <v>159</v>
      </c>
      <c r="D44" s="242">
        <v>0.06923611111111111</v>
      </c>
      <c r="E44" s="233">
        <v>6</v>
      </c>
      <c r="F44" s="233">
        <v>25</v>
      </c>
      <c r="G44" s="5"/>
      <c r="H44" s="22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Z3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9.7109375" style="0" customWidth="1"/>
    <col min="3" max="3" width="13.00390625" style="0" bestFit="1" customWidth="1"/>
    <col min="4" max="4" width="11.140625" style="0" bestFit="1" customWidth="1"/>
    <col min="5" max="5" width="6.8515625" style="0" bestFit="1" customWidth="1"/>
    <col min="6" max="6" width="9.00390625" style="0" bestFit="1" customWidth="1"/>
    <col min="7" max="7" width="7.00390625" style="0" bestFit="1" customWidth="1"/>
    <col min="8" max="8" width="6.7109375" style="0" bestFit="1" customWidth="1"/>
    <col min="9" max="9" width="12.8515625" style="0" bestFit="1" customWidth="1"/>
    <col min="10" max="10" width="7.28125" style="0" bestFit="1" customWidth="1"/>
    <col min="11" max="11" width="6.8515625" style="0" bestFit="1" customWidth="1"/>
    <col min="12" max="12" width="8.57421875" style="0" bestFit="1" customWidth="1"/>
    <col min="13" max="15" width="6.28125" style="0" bestFit="1" customWidth="1"/>
    <col min="16" max="16" width="8.28125" style="0" bestFit="1" customWidth="1"/>
    <col min="17" max="18" width="7.00390625" style="0" bestFit="1" customWidth="1"/>
    <col min="19" max="19" width="6.7109375" style="0" bestFit="1" customWidth="1"/>
    <col min="20" max="20" width="7.140625" style="0" bestFit="1" customWidth="1"/>
    <col min="21" max="21" width="8.7109375" style="0" bestFit="1" customWidth="1"/>
    <col min="22" max="22" width="9.421875" style="0" bestFit="1" customWidth="1"/>
    <col min="23" max="23" width="5.7109375" style="0" bestFit="1" customWidth="1"/>
    <col min="24" max="24" width="5.140625" style="0" bestFit="1" customWidth="1"/>
    <col min="25" max="25" width="3.28125" style="0" bestFit="1" customWidth="1"/>
    <col min="26" max="26" width="4.00390625" style="0" bestFit="1" customWidth="1"/>
  </cols>
  <sheetData>
    <row r="1" ht="15.75" thickBot="1"/>
    <row r="2" spans="2:25" ht="33" thickBot="1" thickTop="1">
      <c r="B2" s="26" t="s">
        <v>324</v>
      </c>
      <c r="T2" s="347" t="s">
        <v>312</v>
      </c>
      <c r="U2" s="348"/>
      <c r="V2" s="348"/>
      <c r="W2" s="348"/>
      <c r="X2" s="348"/>
      <c r="Y2" s="349"/>
    </row>
    <row r="3" ht="15.75" thickTop="1"/>
    <row r="4" ht="15.75" thickBot="1"/>
    <row r="5" spans="2:26" ht="16.5" thickBot="1" thickTop="1">
      <c r="B5" s="66"/>
      <c r="C5" s="67"/>
      <c r="D5" s="67"/>
      <c r="E5" s="68">
        <f>+'Division 1'!E5</f>
        <v>1</v>
      </c>
      <c r="F5" s="68">
        <f>+'Division 1'!F5</f>
        <v>2</v>
      </c>
      <c r="G5" s="68">
        <f>+'Division 1'!G5</f>
        <v>3</v>
      </c>
      <c r="H5" s="68">
        <f>+'Division 1'!H5</f>
        <v>4</v>
      </c>
      <c r="I5" s="68">
        <f>+'Division 1'!I5</f>
        <v>5</v>
      </c>
      <c r="J5" s="68">
        <f>+'Division 1'!J5</f>
        <v>6</v>
      </c>
      <c r="K5" s="68">
        <f>+'Division 1'!K5</f>
        <v>7</v>
      </c>
      <c r="L5" s="68">
        <f>+'Division 1'!L5</f>
        <v>8</v>
      </c>
      <c r="M5" s="68">
        <f>+'Division 1'!M5</f>
        <v>9</v>
      </c>
      <c r="N5" s="68">
        <f>+'Division 1'!N5</f>
        <v>10</v>
      </c>
      <c r="O5" s="68">
        <f>+'Division 1'!O5</f>
        <v>11</v>
      </c>
      <c r="P5" s="68">
        <f>+'Division 1'!P5</f>
        <v>12</v>
      </c>
      <c r="Q5" s="68">
        <f>+'Division 1'!Q5</f>
        <v>13</v>
      </c>
      <c r="R5" s="68">
        <f>+'Division 1'!R5</f>
        <v>14</v>
      </c>
      <c r="S5" s="68">
        <f>+'Division 1'!S5</f>
        <v>15</v>
      </c>
      <c r="T5" s="68">
        <f>+'Division 1'!T5</f>
        <v>16</v>
      </c>
      <c r="U5" s="68">
        <f>+'Division 1'!U5</f>
        <v>17</v>
      </c>
      <c r="V5" s="68">
        <f>+'Division 1'!V5</f>
        <v>18</v>
      </c>
      <c r="W5" s="68">
        <f>+'Division 1'!W5</f>
        <v>19</v>
      </c>
      <c r="X5" s="68">
        <f>+'Division 1'!X5</f>
        <v>20</v>
      </c>
      <c r="Y5" s="69"/>
      <c r="Z5" s="70"/>
    </row>
    <row r="6" spans="2:26" ht="15" customHeight="1" thickBot="1">
      <c r="B6" s="71"/>
      <c r="C6" s="72"/>
      <c r="D6" s="73"/>
      <c r="E6" s="74">
        <f>+'Division 1'!E6</f>
        <v>42750</v>
      </c>
      <c r="F6" s="74">
        <f>+'Division 1'!F6</f>
        <v>42757</v>
      </c>
      <c r="G6" s="74">
        <f>+'Division 1'!G6</f>
        <v>42799</v>
      </c>
      <c r="H6" s="74">
        <f>+'Division 1'!H6</f>
        <v>42827</v>
      </c>
      <c r="I6" s="74" t="str">
        <f>+'Division 1'!I6</f>
        <v>May-Nov</v>
      </c>
      <c r="J6" s="74">
        <f>+'Division 1'!J6</f>
        <v>42875</v>
      </c>
      <c r="K6" s="74">
        <f>+'Division 1'!K6</f>
        <v>42897</v>
      </c>
      <c r="L6" s="74">
        <f>+'Division 1'!L6</f>
        <v>42904</v>
      </c>
      <c r="M6" s="74">
        <f>+'Division 1'!M6</f>
        <v>42921</v>
      </c>
      <c r="N6" s="74">
        <f>+'Division 1'!N6</f>
        <v>42935</v>
      </c>
      <c r="O6" s="74">
        <f>+'Division 1'!O6</f>
        <v>42946</v>
      </c>
      <c r="P6" s="74">
        <f>+'Division 1'!P6</f>
        <v>42974</v>
      </c>
      <c r="Q6" s="74">
        <f>+'Division 1'!Q6</f>
        <v>42981</v>
      </c>
      <c r="R6" s="74">
        <f>+'Division 1'!R6</f>
        <v>42985</v>
      </c>
      <c r="S6" s="74">
        <f>+'Division 1'!S6</f>
        <v>43016</v>
      </c>
      <c r="T6" s="74">
        <f>+'Division 1'!T6</f>
        <v>43044</v>
      </c>
      <c r="U6" s="74">
        <f>+'Division 1'!U6</f>
        <v>43065</v>
      </c>
      <c r="V6" s="345">
        <f>+'Division 1'!V6</f>
        <v>43107</v>
      </c>
      <c r="W6" s="74" t="str">
        <f>+'Division 1'!W6</f>
        <v>Sat</v>
      </c>
      <c r="X6" s="74" t="str">
        <f>+'Division 1'!X6</f>
        <v>Sat</v>
      </c>
      <c r="Y6" s="39"/>
      <c r="Z6" s="75"/>
    </row>
    <row r="7" spans="2:26" ht="91.5" customHeight="1" thickBot="1">
      <c r="B7" s="354"/>
      <c r="C7" s="355"/>
      <c r="D7" s="76"/>
      <c r="E7" s="77" t="str">
        <f>+'Division 1'!E7</f>
        <v>Stainland Winter Handicap</v>
      </c>
      <c r="F7" s="77" t="str">
        <f>+'Division 1'!F7</f>
        <v>Xcountry Queensbury</v>
      </c>
      <c r="G7" s="77" t="str">
        <f>+'Division 1'!G7</f>
        <v>Hot Toddy</v>
      </c>
      <c r="H7" s="77" t="str">
        <f>+'Division 1'!H7</f>
        <v>Overgate Hospice</v>
      </c>
      <c r="I7" s="77" t="str">
        <f>+'Division 1'!I7</f>
        <v>Track</v>
      </c>
      <c r="J7" s="77" t="str">
        <f>+'Division 1'!J7</f>
        <v>Sowerby Scorcher</v>
      </c>
      <c r="K7" s="77" t="str">
        <f>+'Division 1'!K7</f>
        <v>Northowram Burner</v>
      </c>
      <c r="L7" s="77" t="str">
        <f>+'Division 1'!L7</f>
        <v>Freckleton</v>
      </c>
      <c r="M7" s="77" t="str">
        <f>+'Division 1'!M7</f>
        <v>Helen Windsor</v>
      </c>
      <c r="N7" s="77" t="str">
        <f>+'Division 1'!N7</f>
        <v>Widdop</v>
      </c>
      <c r="O7" s="77" t="str">
        <f>+'Division 1'!O7</f>
        <v>James Herriot</v>
      </c>
      <c r="P7" s="77" t="str">
        <f>+'Division 1'!P7</f>
        <v>Norland Moor</v>
      </c>
      <c r="Q7" s="77" t="str">
        <f>+'Division 1'!Q7</f>
        <v>Kirkwood Hospice</v>
      </c>
      <c r="R7" s="77" t="str">
        <f>+'Division 1'!R7</f>
        <v>Hades Hill</v>
      </c>
      <c r="S7" s="77" t="str">
        <f>+'Division 1'!S7</f>
        <v>Yorkshire 10</v>
      </c>
      <c r="T7" s="77" t="str">
        <f>+'Division 1'!T7</f>
        <v>Guy Fawkes</v>
      </c>
      <c r="U7" s="77" t="str">
        <f>+'Division 1'!U7</f>
        <v>Barnsley</v>
      </c>
      <c r="V7" s="77" t="str">
        <f>+'Division 1'!V7</f>
        <v>Xcountry South Leeds Lakers</v>
      </c>
      <c r="W7" s="77" t="str">
        <f>+'Division 1'!W7</f>
        <v>Huddersfield Park Run</v>
      </c>
      <c r="X7" s="77" t="str">
        <f>+'Division 1'!X7</f>
        <v>Halifax Park Run</v>
      </c>
      <c r="Y7" s="352" t="s">
        <v>314</v>
      </c>
      <c r="Z7" s="357" t="s">
        <v>315</v>
      </c>
    </row>
    <row r="8" spans="2:26" s="4" customFormat="1" ht="15.75" customHeight="1" thickBot="1">
      <c r="B8" s="78"/>
      <c r="C8" s="79"/>
      <c r="D8" s="79"/>
      <c r="E8" s="80" t="str">
        <f>+'Division 1'!E8</f>
        <v>6.35M</v>
      </c>
      <c r="F8" s="80" t="str">
        <f>+'Division 1'!F8</f>
        <v>4.7M</v>
      </c>
      <c r="G8" s="80" t="str">
        <f>+'Division 1'!G8</f>
        <v>10K</v>
      </c>
      <c r="H8" s="80" t="str">
        <f>+'Division 1'!H8</f>
        <v>10K</v>
      </c>
      <c r="I8" s="80" t="str">
        <f>+'Division 1'!I8</f>
        <v>3K</v>
      </c>
      <c r="J8" s="80" t="str">
        <f>+'Division 1'!J8</f>
        <v>10K</v>
      </c>
      <c r="K8" s="80" t="str">
        <f>+'Division 1'!K8</f>
        <v>10K</v>
      </c>
      <c r="L8" s="80" t="str">
        <f>+'Division 1'!L8</f>
        <v>Half Mar</v>
      </c>
      <c r="M8" s="80" t="str">
        <f>+'Division 1'!M8</f>
        <v>10K</v>
      </c>
      <c r="N8" s="80" t="str">
        <f>+'Division 1'!N8</f>
        <v>7M</v>
      </c>
      <c r="O8" s="80" t="str">
        <f>+'Division 1'!O8</f>
        <v>8.7M</v>
      </c>
      <c r="P8" s="80" t="str">
        <f>+'Division 1'!P8</f>
        <v>7.4M</v>
      </c>
      <c r="Q8" s="80" t="str">
        <f>+'Division 1'!Q8</f>
        <v>10K</v>
      </c>
      <c r="R8" s="80" t="str">
        <f>+'Division 1'!R8</f>
        <v>5M</v>
      </c>
      <c r="S8" s="80" t="str">
        <f>+'Division 1'!S8</f>
        <v>10M</v>
      </c>
      <c r="T8" s="80" t="str">
        <f>+'Division 1'!T8</f>
        <v>10M</v>
      </c>
      <c r="U8" s="80" t="str">
        <f>+'Division 1'!U8</f>
        <v>10K</v>
      </c>
      <c r="V8" s="80" t="str">
        <f>+'Division 1'!V8</f>
        <v>5.5M</v>
      </c>
      <c r="W8" s="80" t="str">
        <f>+'Division 1'!W8</f>
        <v>5K</v>
      </c>
      <c r="X8" s="80" t="str">
        <f>+'Division 1'!X8</f>
        <v>5K</v>
      </c>
      <c r="Y8" s="352"/>
      <c r="Z8" s="357"/>
    </row>
    <row r="9" spans="2:26" s="4" customFormat="1" ht="15.75" customHeight="1" thickBot="1">
      <c r="B9" s="81" t="s">
        <v>210</v>
      </c>
      <c r="C9" s="82" t="s">
        <v>216</v>
      </c>
      <c r="D9" s="83" t="s">
        <v>217</v>
      </c>
      <c r="E9" s="84" t="str">
        <f>+'Division 1'!E9</f>
        <v>Multi</v>
      </c>
      <c r="F9" s="84" t="str">
        <f>+'Division 1'!F9</f>
        <v>Xcountry</v>
      </c>
      <c r="G9" s="84" t="str">
        <f>+'Division 1'!G9</f>
        <v>Road</v>
      </c>
      <c r="H9" s="84" t="str">
        <f>+'Division 1'!H9</f>
        <v>Road</v>
      </c>
      <c r="I9" s="84" t="str">
        <f>+'Division 1'!I9</f>
        <v>Track</v>
      </c>
      <c r="J9" s="84" t="str">
        <f>+'Division 1'!J9</f>
        <v>Multi</v>
      </c>
      <c r="K9" s="84" t="str">
        <f>+'Division 1'!K9</f>
        <v>Multi</v>
      </c>
      <c r="L9" s="84" t="str">
        <f>+'Division 1'!L9</f>
        <v>Road</v>
      </c>
      <c r="M9" s="84" t="str">
        <f>+'Division 1'!M9</f>
        <v>Road</v>
      </c>
      <c r="N9" s="84" t="str">
        <f>+'Division 1'!N9</f>
        <v>Fell</v>
      </c>
      <c r="O9" s="84" t="str">
        <f>+'Division 1'!O9</f>
        <v>Trail</v>
      </c>
      <c r="P9" s="84" t="str">
        <f>+'Division 1'!P9</f>
        <v>Trail/Fell</v>
      </c>
      <c r="Q9" s="84" t="str">
        <f>+'Division 1'!Q9</f>
        <v>Multi</v>
      </c>
      <c r="R9" s="84" t="str">
        <f>+'Division 1'!R9</f>
        <v>Fell</v>
      </c>
      <c r="S9" s="84" t="str">
        <f>+'Division 1'!S9</f>
        <v>Road</v>
      </c>
      <c r="T9" s="84" t="str">
        <f>+'Division 1'!T9</f>
        <v>Road</v>
      </c>
      <c r="U9" s="84" t="str">
        <f>+'Division 1'!U9</f>
        <v>Road</v>
      </c>
      <c r="V9" s="84" t="str">
        <f>+'Division 1'!V9</f>
        <v>Xcountry</v>
      </c>
      <c r="W9" s="84" t="str">
        <f>+'Division 1'!W9</f>
        <v>Park</v>
      </c>
      <c r="X9" s="84" t="str">
        <f>+'Division 1'!X9</f>
        <v>Park</v>
      </c>
      <c r="Y9" s="356"/>
      <c r="Z9" s="358"/>
    </row>
    <row r="10" spans="2:26" ht="15">
      <c r="B10" s="85">
        <v>1</v>
      </c>
      <c r="C10" s="86" t="s">
        <v>287</v>
      </c>
      <c r="D10" s="86" t="s">
        <v>276</v>
      </c>
      <c r="E10" s="87"/>
      <c r="F10" s="90">
        <v>30</v>
      </c>
      <c r="G10" s="90"/>
      <c r="H10" s="90">
        <v>30</v>
      </c>
      <c r="I10" s="90">
        <v>30</v>
      </c>
      <c r="J10" s="90"/>
      <c r="K10" s="90">
        <v>29</v>
      </c>
      <c r="L10" s="90"/>
      <c r="M10" s="90"/>
      <c r="N10" s="324">
        <v>28</v>
      </c>
      <c r="O10" s="90"/>
      <c r="P10" s="90"/>
      <c r="Q10" s="90">
        <v>30</v>
      </c>
      <c r="R10" s="90"/>
      <c r="S10" s="90">
        <v>30</v>
      </c>
      <c r="T10" s="90">
        <v>30</v>
      </c>
      <c r="U10" s="90"/>
      <c r="V10" s="90"/>
      <c r="W10" s="90">
        <v>30</v>
      </c>
      <c r="X10" s="90">
        <v>30</v>
      </c>
      <c r="Y10" s="86">
        <f aca="true" t="shared" si="0" ref="Y10:Y33">COUNT(E10:X10)</f>
        <v>10</v>
      </c>
      <c r="Z10" s="89">
        <f aca="true" t="shared" si="1" ref="Z10:Z33">IF(Y10&lt;9,SUM(E10:X10),SUM(LARGE(E10:X10,1),LARGE(E10:X10,2),LARGE(E10:X10,3),LARGE(E10:X10,4),LARGE(E10:X10,5),LARGE(E10:X10,6),LARGE(E10:X10,7),LARGE(E10:X10,8),LARGE(E10:X10,9)))</f>
        <v>269</v>
      </c>
    </row>
    <row r="11" spans="2:26" ht="15">
      <c r="B11" s="85">
        <v>2</v>
      </c>
      <c r="C11" s="86" t="s">
        <v>44</v>
      </c>
      <c r="D11" s="86" t="s">
        <v>45</v>
      </c>
      <c r="E11" s="87">
        <v>29</v>
      </c>
      <c r="F11" s="324">
        <v>28</v>
      </c>
      <c r="G11" s="90">
        <v>29</v>
      </c>
      <c r="H11" s="324">
        <v>26</v>
      </c>
      <c r="I11" s="90"/>
      <c r="J11" s="90">
        <v>30</v>
      </c>
      <c r="K11" s="90">
        <v>30</v>
      </c>
      <c r="L11" s="324">
        <v>28</v>
      </c>
      <c r="M11" s="324">
        <v>26</v>
      </c>
      <c r="N11" s="90">
        <v>29</v>
      </c>
      <c r="O11" s="90">
        <v>30</v>
      </c>
      <c r="P11" s="90">
        <v>30</v>
      </c>
      <c r="Q11" s="90"/>
      <c r="R11" s="90">
        <v>30</v>
      </c>
      <c r="S11" s="90"/>
      <c r="T11" s="324">
        <v>25</v>
      </c>
      <c r="U11" s="90"/>
      <c r="V11" s="90">
        <v>28</v>
      </c>
      <c r="W11" s="324">
        <v>22</v>
      </c>
      <c r="X11" s="324">
        <v>27</v>
      </c>
      <c r="Y11" s="86">
        <f t="shared" si="0"/>
        <v>16</v>
      </c>
      <c r="Z11" s="89">
        <f t="shared" si="1"/>
        <v>265</v>
      </c>
    </row>
    <row r="12" spans="2:26" ht="15">
      <c r="B12" s="85">
        <v>3</v>
      </c>
      <c r="C12" s="86" t="s">
        <v>41</v>
      </c>
      <c r="D12" s="86" t="s">
        <v>42</v>
      </c>
      <c r="E12" s="87"/>
      <c r="F12" s="87">
        <v>29</v>
      </c>
      <c r="G12" s="87">
        <v>30</v>
      </c>
      <c r="H12" s="87">
        <v>29</v>
      </c>
      <c r="I12" s="324">
        <v>25</v>
      </c>
      <c r="J12" s="87"/>
      <c r="K12" s="87"/>
      <c r="L12" s="87"/>
      <c r="M12" s="87"/>
      <c r="N12" s="324">
        <v>24</v>
      </c>
      <c r="O12" s="87"/>
      <c r="P12" s="87">
        <v>28</v>
      </c>
      <c r="Q12" s="87"/>
      <c r="R12" s="87">
        <v>28</v>
      </c>
      <c r="S12" s="87">
        <v>27</v>
      </c>
      <c r="T12" s="324">
        <v>23</v>
      </c>
      <c r="U12" s="87"/>
      <c r="V12" s="87">
        <v>30</v>
      </c>
      <c r="W12" s="87">
        <v>28</v>
      </c>
      <c r="X12" s="87">
        <v>28</v>
      </c>
      <c r="Y12" s="88">
        <f t="shared" si="0"/>
        <v>12</v>
      </c>
      <c r="Z12" s="89">
        <f t="shared" si="1"/>
        <v>257</v>
      </c>
    </row>
    <row r="13" spans="2:26" ht="15">
      <c r="B13" s="85">
        <v>4</v>
      </c>
      <c r="C13" s="86" t="s">
        <v>393</v>
      </c>
      <c r="D13" s="86" t="s">
        <v>361</v>
      </c>
      <c r="E13" s="87"/>
      <c r="F13" s="324">
        <v>26</v>
      </c>
      <c r="G13" s="90">
        <v>28</v>
      </c>
      <c r="H13" s="90"/>
      <c r="I13" s="90"/>
      <c r="J13" s="90">
        <v>29</v>
      </c>
      <c r="K13" s="90">
        <v>28</v>
      </c>
      <c r="L13" s="90">
        <v>27</v>
      </c>
      <c r="M13" s="90">
        <v>27</v>
      </c>
      <c r="N13" s="324">
        <v>26</v>
      </c>
      <c r="O13" s="90">
        <v>27</v>
      </c>
      <c r="P13" s="90">
        <v>27</v>
      </c>
      <c r="Q13" s="90"/>
      <c r="R13" s="90"/>
      <c r="S13" s="90">
        <v>28</v>
      </c>
      <c r="T13" s="90">
        <v>27</v>
      </c>
      <c r="U13" s="90"/>
      <c r="V13" s="324">
        <v>25</v>
      </c>
      <c r="W13" s="90"/>
      <c r="X13" s="90"/>
      <c r="Y13" s="86">
        <f t="shared" si="0"/>
        <v>12</v>
      </c>
      <c r="Z13" s="89">
        <f t="shared" si="1"/>
        <v>248</v>
      </c>
    </row>
    <row r="14" spans="2:26" ht="15">
      <c r="B14" s="85">
        <v>5</v>
      </c>
      <c r="C14" s="86" t="s">
        <v>39</v>
      </c>
      <c r="D14" s="86" t="s">
        <v>40</v>
      </c>
      <c r="E14" s="87">
        <v>25</v>
      </c>
      <c r="F14" s="324">
        <v>22</v>
      </c>
      <c r="G14" s="90"/>
      <c r="H14" s="324">
        <v>24</v>
      </c>
      <c r="I14" s="90">
        <v>26</v>
      </c>
      <c r="J14" s="90"/>
      <c r="K14" s="90"/>
      <c r="L14" s="90"/>
      <c r="M14" s="90">
        <v>29</v>
      </c>
      <c r="N14" s="90">
        <v>27</v>
      </c>
      <c r="O14" s="90">
        <v>29</v>
      </c>
      <c r="P14" s="90"/>
      <c r="Q14" s="90">
        <v>28</v>
      </c>
      <c r="R14" s="90">
        <v>29</v>
      </c>
      <c r="S14" s="90"/>
      <c r="T14" s="90"/>
      <c r="U14" s="90"/>
      <c r="V14" s="324">
        <v>24</v>
      </c>
      <c r="W14" s="90">
        <v>25</v>
      </c>
      <c r="X14" s="90">
        <v>26</v>
      </c>
      <c r="Y14" s="86">
        <f t="shared" si="0"/>
        <v>12</v>
      </c>
      <c r="Z14" s="89">
        <f t="shared" si="1"/>
        <v>244</v>
      </c>
    </row>
    <row r="15" spans="2:26" ht="15">
      <c r="B15" s="85">
        <v>6</v>
      </c>
      <c r="C15" s="86" t="s">
        <v>57</v>
      </c>
      <c r="D15" s="86" t="s">
        <v>58</v>
      </c>
      <c r="E15" s="87"/>
      <c r="F15" s="87"/>
      <c r="G15" s="90">
        <v>27</v>
      </c>
      <c r="H15" s="90"/>
      <c r="I15" s="90">
        <v>20</v>
      </c>
      <c r="J15" s="90"/>
      <c r="K15" s="90">
        <v>25</v>
      </c>
      <c r="L15" s="90">
        <v>30</v>
      </c>
      <c r="M15" s="90"/>
      <c r="N15" s="90"/>
      <c r="O15" s="90">
        <v>26</v>
      </c>
      <c r="P15" s="90">
        <v>25</v>
      </c>
      <c r="Q15" s="90">
        <v>27</v>
      </c>
      <c r="R15" s="90">
        <v>27</v>
      </c>
      <c r="S15" s="90"/>
      <c r="T15" s="90"/>
      <c r="U15" s="90"/>
      <c r="V15" s="90">
        <v>22</v>
      </c>
      <c r="W15" s="90"/>
      <c r="X15" s="90"/>
      <c r="Y15" s="86">
        <f t="shared" si="0"/>
        <v>9</v>
      </c>
      <c r="Z15" s="89">
        <f t="shared" si="1"/>
        <v>229</v>
      </c>
    </row>
    <row r="16" spans="2:26" ht="15">
      <c r="B16" s="85">
        <v>7</v>
      </c>
      <c r="C16" s="86" t="s">
        <v>220</v>
      </c>
      <c r="D16" s="86" t="s">
        <v>229</v>
      </c>
      <c r="E16" s="87">
        <v>30</v>
      </c>
      <c r="F16" s="87"/>
      <c r="G16" s="90"/>
      <c r="H16" s="90"/>
      <c r="I16" s="90"/>
      <c r="J16" s="90"/>
      <c r="K16" s="90"/>
      <c r="L16" s="90"/>
      <c r="M16" s="90"/>
      <c r="N16" s="90"/>
      <c r="O16" s="90">
        <v>28</v>
      </c>
      <c r="P16" s="90">
        <v>29</v>
      </c>
      <c r="Q16" s="90">
        <v>29</v>
      </c>
      <c r="R16" s="90"/>
      <c r="S16" s="90">
        <v>29</v>
      </c>
      <c r="T16" s="90"/>
      <c r="U16" s="90"/>
      <c r="V16" s="90">
        <v>26</v>
      </c>
      <c r="W16" s="90">
        <v>23</v>
      </c>
      <c r="X16" s="90">
        <v>22</v>
      </c>
      <c r="Y16" s="86">
        <f t="shared" si="0"/>
        <v>8</v>
      </c>
      <c r="Z16" s="89">
        <f t="shared" si="1"/>
        <v>216</v>
      </c>
    </row>
    <row r="17" spans="2:26" ht="15">
      <c r="B17" s="85">
        <v>8</v>
      </c>
      <c r="C17" s="86" t="s">
        <v>50</v>
      </c>
      <c r="D17" s="86" t="s">
        <v>51</v>
      </c>
      <c r="E17" s="87">
        <v>24</v>
      </c>
      <c r="F17" s="87">
        <v>24</v>
      </c>
      <c r="G17" s="90"/>
      <c r="H17" s="90">
        <v>23</v>
      </c>
      <c r="I17" s="90">
        <v>23</v>
      </c>
      <c r="J17" s="90"/>
      <c r="K17" s="90"/>
      <c r="L17" s="90"/>
      <c r="M17" s="90"/>
      <c r="N17" s="90"/>
      <c r="O17" s="90"/>
      <c r="P17" s="90">
        <v>24</v>
      </c>
      <c r="Q17" s="90"/>
      <c r="R17" s="90"/>
      <c r="S17" s="90">
        <v>26</v>
      </c>
      <c r="T17" s="90"/>
      <c r="U17" s="90"/>
      <c r="V17" s="90">
        <v>23</v>
      </c>
      <c r="W17" s="90">
        <v>20</v>
      </c>
      <c r="X17" s="90">
        <v>19</v>
      </c>
      <c r="Y17" s="86">
        <f t="shared" si="0"/>
        <v>9</v>
      </c>
      <c r="Z17" s="89">
        <f t="shared" si="1"/>
        <v>206</v>
      </c>
    </row>
    <row r="18" spans="2:26" ht="15">
      <c r="B18" s="85">
        <v>9</v>
      </c>
      <c r="C18" s="86" t="s">
        <v>36</v>
      </c>
      <c r="D18" s="86" t="s">
        <v>56</v>
      </c>
      <c r="E18" s="87"/>
      <c r="F18" s="87"/>
      <c r="G18" s="90"/>
      <c r="H18" s="90"/>
      <c r="I18" s="90">
        <v>25</v>
      </c>
      <c r="J18" s="90"/>
      <c r="K18" s="90">
        <v>24</v>
      </c>
      <c r="L18" s="90"/>
      <c r="M18" s="90">
        <v>30</v>
      </c>
      <c r="N18" s="90">
        <v>23</v>
      </c>
      <c r="O18" s="90"/>
      <c r="P18" s="90"/>
      <c r="Q18" s="90"/>
      <c r="R18" s="90"/>
      <c r="S18" s="90"/>
      <c r="T18" s="90">
        <v>29</v>
      </c>
      <c r="U18" s="90"/>
      <c r="V18" s="90">
        <v>27</v>
      </c>
      <c r="W18" s="90">
        <v>26</v>
      </c>
      <c r="X18" s="90"/>
      <c r="Y18" s="86">
        <f t="shared" si="0"/>
        <v>7</v>
      </c>
      <c r="Z18" s="89">
        <f t="shared" si="1"/>
        <v>184</v>
      </c>
    </row>
    <row r="19" spans="2:26" ht="15">
      <c r="B19" s="85">
        <v>10</v>
      </c>
      <c r="C19" s="86" t="s">
        <v>71</v>
      </c>
      <c r="D19" s="86" t="s">
        <v>72</v>
      </c>
      <c r="E19" s="87">
        <v>27</v>
      </c>
      <c r="F19" s="87">
        <v>25</v>
      </c>
      <c r="G19" s="90"/>
      <c r="H19" s="90">
        <v>25</v>
      </c>
      <c r="I19" s="90">
        <v>22</v>
      </c>
      <c r="J19" s="90"/>
      <c r="K19" s="90">
        <v>26</v>
      </c>
      <c r="L19" s="90"/>
      <c r="M19" s="90">
        <v>25</v>
      </c>
      <c r="N19" s="90"/>
      <c r="O19" s="90"/>
      <c r="P19" s="90"/>
      <c r="Q19" s="90"/>
      <c r="R19" s="90"/>
      <c r="S19" s="90"/>
      <c r="T19" s="90">
        <v>24</v>
      </c>
      <c r="U19" s="90"/>
      <c r="V19" s="90"/>
      <c r="W19" s="90"/>
      <c r="X19" s="90"/>
      <c r="Y19" s="86">
        <f t="shared" si="0"/>
        <v>7</v>
      </c>
      <c r="Z19" s="89">
        <f t="shared" si="1"/>
        <v>174</v>
      </c>
    </row>
    <row r="20" spans="2:26" ht="15">
      <c r="B20" s="85">
        <v>11</v>
      </c>
      <c r="C20" s="86" t="s">
        <v>46</v>
      </c>
      <c r="D20" s="86" t="s">
        <v>47</v>
      </c>
      <c r="E20" s="87"/>
      <c r="F20" s="87">
        <v>21</v>
      </c>
      <c r="G20" s="90"/>
      <c r="H20" s="90"/>
      <c r="I20" s="90">
        <v>28</v>
      </c>
      <c r="J20" s="90"/>
      <c r="K20" s="90"/>
      <c r="L20" s="90"/>
      <c r="M20" s="90"/>
      <c r="N20" s="90"/>
      <c r="O20" s="90">
        <v>25</v>
      </c>
      <c r="P20" s="90">
        <v>26</v>
      </c>
      <c r="Q20" s="90"/>
      <c r="R20" s="90"/>
      <c r="S20" s="90"/>
      <c r="T20" s="90">
        <v>28</v>
      </c>
      <c r="U20" s="90"/>
      <c r="V20" s="90"/>
      <c r="W20" s="90">
        <v>24</v>
      </c>
      <c r="X20" s="90">
        <v>18</v>
      </c>
      <c r="Y20" s="86">
        <f t="shared" si="0"/>
        <v>7</v>
      </c>
      <c r="Z20" s="89">
        <f t="shared" si="1"/>
        <v>170</v>
      </c>
    </row>
    <row r="21" spans="2:26" ht="15">
      <c r="B21" s="85">
        <v>12</v>
      </c>
      <c r="C21" s="86" t="s">
        <v>36</v>
      </c>
      <c r="D21" s="86" t="s">
        <v>365</v>
      </c>
      <c r="E21" s="87"/>
      <c r="F21" s="87"/>
      <c r="G21" s="90"/>
      <c r="H21" s="90"/>
      <c r="I21" s="90">
        <v>24</v>
      </c>
      <c r="J21" s="90"/>
      <c r="K21" s="90"/>
      <c r="L21" s="90">
        <v>29</v>
      </c>
      <c r="M21" s="90">
        <v>28</v>
      </c>
      <c r="N21" s="90"/>
      <c r="O21" s="90"/>
      <c r="P21" s="90"/>
      <c r="Q21" s="90"/>
      <c r="R21" s="90"/>
      <c r="S21" s="90"/>
      <c r="T21" s="90"/>
      <c r="U21" s="90"/>
      <c r="V21" s="90">
        <v>21</v>
      </c>
      <c r="W21" s="90">
        <v>27</v>
      </c>
      <c r="X21" s="90"/>
      <c r="Y21" s="86">
        <f t="shared" si="0"/>
        <v>5</v>
      </c>
      <c r="Z21" s="89">
        <f t="shared" si="1"/>
        <v>129</v>
      </c>
    </row>
    <row r="22" spans="2:26" ht="15">
      <c r="B22" s="85">
        <v>13</v>
      </c>
      <c r="C22" s="86" t="s">
        <v>24</v>
      </c>
      <c r="D22" s="86" t="s">
        <v>66</v>
      </c>
      <c r="E22" s="87">
        <v>28</v>
      </c>
      <c r="F22" s="87"/>
      <c r="G22" s="90"/>
      <c r="H22" s="90"/>
      <c r="I22" s="90">
        <v>29</v>
      </c>
      <c r="J22" s="90"/>
      <c r="K22" s="90"/>
      <c r="L22" s="90">
        <v>26</v>
      </c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>
        <v>19</v>
      </c>
      <c r="X22" s="90">
        <v>21</v>
      </c>
      <c r="Y22" s="86">
        <f t="shared" si="0"/>
        <v>5</v>
      </c>
      <c r="Z22" s="89">
        <f t="shared" si="1"/>
        <v>123</v>
      </c>
    </row>
    <row r="23" spans="2:26" ht="15">
      <c r="B23" s="85">
        <v>14</v>
      </c>
      <c r="C23" s="86" t="s">
        <v>249</v>
      </c>
      <c r="D23" s="86" t="s">
        <v>419</v>
      </c>
      <c r="E23" s="87"/>
      <c r="F23" s="87"/>
      <c r="G23" s="90"/>
      <c r="H23" s="90">
        <v>27</v>
      </c>
      <c r="I23" s="90"/>
      <c r="J23" s="90">
        <v>28</v>
      </c>
      <c r="K23" s="90">
        <v>27</v>
      </c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>
        <v>18</v>
      </c>
      <c r="X23" s="90">
        <v>20</v>
      </c>
      <c r="Y23" s="86">
        <f t="shared" si="0"/>
        <v>5</v>
      </c>
      <c r="Z23" s="89">
        <f t="shared" si="1"/>
        <v>120</v>
      </c>
    </row>
    <row r="24" spans="2:26" ht="15">
      <c r="B24" s="85">
        <v>15</v>
      </c>
      <c r="C24" s="86" t="s">
        <v>61</v>
      </c>
      <c r="D24" s="86" t="s">
        <v>62</v>
      </c>
      <c r="E24" s="87">
        <v>23</v>
      </c>
      <c r="F24" s="87"/>
      <c r="G24" s="90">
        <v>26</v>
      </c>
      <c r="H24" s="90"/>
      <c r="I24" s="90"/>
      <c r="J24" s="90"/>
      <c r="K24" s="90">
        <v>23</v>
      </c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>
        <v>20</v>
      </c>
      <c r="W24" s="90"/>
      <c r="X24" s="90"/>
      <c r="Y24" s="86">
        <f t="shared" si="0"/>
        <v>4</v>
      </c>
      <c r="Z24" s="89">
        <f t="shared" si="1"/>
        <v>92</v>
      </c>
    </row>
    <row r="25" spans="2:26" ht="15">
      <c r="B25" s="85" t="s">
        <v>587</v>
      </c>
      <c r="C25" s="86" t="s">
        <v>8</v>
      </c>
      <c r="D25" s="86" t="s">
        <v>43</v>
      </c>
      <c r="E25" s="87">
        <v>26</v>
      </c>
      <c r="F25" s="87">
        <v>23</v>
      </c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>
        <v>17</v>
      </c>
      <c r="X25" s="90">
        <v>24</v>
      </c>
      <c r="Y25" s="86">
        <f t="shared" si="0"/>
        <v>4</v>
      </c>
      <c r="Z25" s="89">
        <f t="shared" si="1"/>
        <v>90</v>
      </c>
    </row>
    <row r="26" spans="2:26" ht="15">
      <c r="B26" s="85" t="s">
        <v>587</v>
      </c>
      <c r="C26" s="86" t="s">
        <v>37</v>
      </c>
      <c r="D26" s="86" t="s">
        <v>250</v>
      </c>
      <c r="E26" s="87"/>
      <c r="F26" s="87"/>
      <c r="G26" s="90"/>
      <c r="H26" s="90"/>
      <c r="I26" s="90">
        <v>21</v>
      </c>
      <c r="J26" s="90"/>
      <c r="K26" s="90"/>
      <c r="L26" s="90"/>
      <c r="M26" s="90"/>
      <c r="N26" s="90"/>
      <c r="O26" s="90"/>
      <c r="P26" s="90">
        <v>23</v>
      </c>
      <c r="Q26" s="90"/>
      <c r="R26" s="90"/>
      <c r="S26" s="90"/>
      <c r="T26" s="90"/>
      <c r="U26" s="90"/>
      <c r="V26" s="90"/>
      <c r="W26" s="90">
        <v>21</v>
      </c>
      <c r="X26" s="90">
        <v>25</v>
      </c>
      <c r="Y26" s="86">
        <f t="shared" si="0"/>
        <v>4</v>
      </c>
      <c r="Z26" s="89">
        <f t="shared" si="1"/>
        <v>90</v>
      </c>
    </row>
    <row r="27" spans="2:26" ht="15">
      <c r="B27" s="85">
        <v>18</v>
      </c>
      <c r="C27" s="86" t="s">
        <v>55</v>
      </c>
      <c r="D27" s="86" t="s">
        <v>49</v>
      </c>
      <c r="E27" s="87"/>
      <c r="F27" s="87"/>
      <c r="G27" s="90"/>
      <c r="H27" s="90">
        <v>28</v>
      </c>
      <c r="I27" s="90"/>
      <c r="J27" s="90"/>
      <c r="K27" s="90"/>
      <c r="L27" s="90"/>
      <c r="M27" s="90"/>
      <c r="N27" s="90">
        <v>25</v>
      </c>
      <c r="O27" s="90"/>
      <c r="P27" s="90"/>
      <c r="Q27" s="90"/>
      <c r="R27" s="90"/>
      <c r="S27" s="90"/>
      <c r="T27" s="90"/>
      <c r="U27" s="90"/>
      <c r="V27" s="90"/>
      <c r="W27" s="90">
        <v>29</v>
      </c>
      <c r="X27" s="90"/>
      <c r="Y27" s="86">
        <f t="shared" si="0"/>
        <v>3</v>
      </c>
      <c r="Z27" s="89">
        <f t="shared" si="1"/>
        <v>82</v>
      </c>
    </row>
    <row r="28" spans="2:26" ht="15">
      <c r="B28" s="85">
        <v>19</v>
      </c>
      <c r="C28" s="86" t="s">
        <v>24</v>
      </c>
      <c r="D28" s="86" t="s">
        <v>63</v>
      </c>
      <c r="E28" s="87"/>
      <c r="F28" s="87">
        <v>27</v>
      </c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>
        <v>29</v>
      </c>
      <c r="W28" s="90"/>
      <c r="X28" s="90"/>
      <c r="Y28" s="86">
        <f t="shared" si="0"/>
        <v>2</v>
      </c>
      <c r="Z28" s="89">
        <f t="shared" si="1"/>
        <v>56</v>
      </c>
    </row>
    <row r="29" spans="2:26" ht="15">
      <c r="B29" s="85">
        <v>20</v>
      </c>
      <c r="C29" s="86" t="s">
        <v>37</v>
      </c>
      <c r="D29" s="86" t="s">
        <v>38</v>
      </c>
      <c r="E29" s="87"/>
      <c r="F29" s="87"/>
      <c r="G29" s="90"/>
      <c r="H29" s="90"/>
      <c r="I29" s="90"/>
      <c r="J29" s="90"/>
      <c r="K29" s="90"/>
      <c r="L29" s="90"/>
      <c r="M29" s="90"/>
      <c r="N29" s="90">
        <v>30</v>
      </c>
      <c r="O29" s="90"/>
      <c r="P29" s="90"/>
      <c r="Q29" s="90"/>
      <c r="R29" s="90"/>
      <c r="S29" s="90"/>
      <c r="T29" s="90"/>
      <c r="U29" s="90"/>
      <c r="V29" s="90"/>
      <c r="W29" s="90"/>
      <c r="X29" s="90">
        <v>24</v>
      </c>
      <c r="Y29" s="86">
        <f t="shared" si="0"/>
        <v>2</v>
      </c>
      <c r="Z29" s="89">
        <f t="shared" si="1"/>
        <v>54</v>
      </c>
    </row>
    <row r="30" spans="2:26" ht="15">
      <c r="B30" s="85">
        <v>21</v>
      </c>
      <c r="C30" s="86" t="s">
        <v>8</v>
      </c>
      <c r="D30" s="86" t="s">
        <v>341</v>
      </c>
      <c r="E30" s="87"/>
      <c r="F30" s="87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>
        <v>29</v>
      </c>
      <c r="Y30" s="86">
        <f t="shared" si="0"/>
        <v>1</v>
      </c>
      <c r="Z30" s="89">
        <f t="shared" si="1"/>
        <v>29</v>
      </c>
    </row>
    <row r="31" spans="2:26" ht="15">
      <c r="B31" s="276">
        <v>22</v>
      </c>
      <c r="C31" s="277" t="s">
        <v>280</v>
      </c>
      <c r="D31" s="277" t="s">
        <v>78</v>
      </c>
      <c r="E31" s="278"/>
      <c r="F31" s="278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>
        <v>26</v>
      </c>
      <c r="U31" s="279"/>
      <c r="V31" s="279"/>
      <c r="W31" s="279"/>
      <c r="X31" s="279"/>
      <c r="Y31" s="86">
        <f t="shared" si="0"/>
        <v>1</v>
      </c>
      <c r="Z31" s="89">
        <f t="shared" si="1"/>
        <v>26</v>
      </c>
    </row>
    <row r="32" spans="2:26" ht="15">
      <c r="B32" s="85" t="s">
        <v>581</v>
      </c>
      <c r="C32" s="86" t="s">
        <v>48</v>
      </c>
      <c r="D32" s="86" t="s">
        <v>49</v>
      </c>
      <c r="E32" s="87"/>
      <c r="F32" s="87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86">
        <f t="shared" si="0"/>
        <v>0</v>
      </c>
      <c r="Z32" s="89">
        <f t="shared" si="1"/>
        <v>0</v>
      </c>
    </row>
    <row r="33" spans="2:26" ht="15.75" thickBot="1">
      <c r="B33" s="91" t="s">
        <v>581</v>
      </c>
      <c r="C33" s="92" t="s">
        <v>458</v>
      </c>
      <c r="D33" s="92" t="s">
        <v>459</v>
      </c>
      <c r="E33" s="93"/>
      <c r="F33" s="93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5">
        <f t="shared" si="0"/>
        <v>0</v>
      </c>
      <c r="Z33" s="96">
        <f t="shared" si="1"/>
        <v>0</v>
      </c>
    </row>
    <row r="34" ht="15.75" thickTop="1"/>
  </sheetData>
  <sheetProtection/>
  <mergeCells count="4">
    <mergeCell ref="T2:Y2"/>
    <mergeCell ref="B7:C7"/>
    <mergeCell ref="Y7:Y9"/>
    <mergeCell ref="Z7:Z9"/>
  </mergeCells>
  <conditionalFormatting sqref="Y32 Y10:Y15 Y17:Y25 Y28:Y30">
    <cfRule type="cellIs" priority="21" dxfId="135" operator="greaterThan" stopIfTrue="1">
      <formula>9</formula>
    </cfRule>
  </conditionalFormatting>
  <conditionalFormatting sqref="Y32 Y10:Y15 Y17:Y25 Y28:Y30">
    <cfRule type="cellIs" priority="22" dxfId="137" operator="greaterThan" stopIfTrue="1">
      <formula>9</formula>
    </cfRule>
  </conditionalFormatting>
  <conditionalFormatting sqref="E34:Y34">
    <cfRule type="cellIs" priority="20" dxfId="137" operator="equal" stopIfTrue="1">
      <formula>20</formula>
    </cfRule>
  </conditionalFormatting>
  <conditionalFormatting sqref="E10:X15 E17:X26 E28:X32">
    <cfRule type="cellIs" priority="19" dxfId="138" operator="equal" stopIfTrue="1">
      <formula>30</formula>
    </cfRule>
  </conditionalFormatting>
  <conditionalFormatting sqref="Y16">
    <cfRule type="cellIs" priority="17" dxfId="135" operator="greaterThan" stopIfTrue="1">
      <formula>9</formula>
    </cfRule>
  </conditionalFormatting>
  <conditionalFormatting sqref="Y16">
    <cfRule type="cellIs" priority="18" dxfId="137" operator="greaterThan" stopIfTrue="1">
      <formula>9</formula>
    </cfRule>
  </conditionalFormatting>
  <conditionalFormatting sqref="E16:X16">
    <cfRule type="cellIs" priority="16" dxfId="138" operator="equal" stopIfTrue="1">
      <formula>30</formula>
    </cfRule>
  </conditionalFormatting>
  <conditionalFormatting sqref="Y33">
    <cfRule type="cellIs" priority="9" dxfId="135" operator="greaterThan" stopIfTrue="1">
      <formula>9</formula>
    </cfRule>
  </conditionalFormatting>
  <conditionalFormatting sqref="Y33">
    <cfRule type="cellIs" priority="10" dxfId="137" operator="greaterThan" stopIfTrue="1">
      <formula>9</formula>
    </cfRule>
  </conditionalFormatting>
  <conditionalFormatting sqref="E33:X33">
    <cfRule type="cellIs" priority="8" dxfId="138" operator="equal" stopIfTrue="1">
      <formula>30</formula>
    </cfRule>
  </conditionalFormatting>
  <conditionalFormatting sqref="Y27:Y28">
    <cfRule type="cellIs" priority="6" dxfId="135" operator="greaterThan" stopIfTrue="1">
      <formula>9</formula>
    </cfRule>
  </conditionalFormatting>
  <conditionalFormatting sqref="Y27:Y28">
    <cfRule type="cellIs" priority="7" dxfId="137" operator="greaterThan" stopIfTrue="1">
      <formula>9</formula>
    </cfRule>
  </conditionalFormatting>
  <conditionalFormatting sqref="E27:X28">
    <cfRule type="cellIs" priority="5" dxfId="138" operator="equal" stopIfTrue="1">
      <formula>30</formula>
    </cfRule>
  </conditionalFormatting>
  <conditionalFormatting sqref="Y26">
    <cfRule type="cellIs" priority="3" dxfId="135" operator="greaterThan" stopIfTrue="1">
      <formula>9</formula>
    </cfRule>
  </conditionalFormatting>
  <conditionalFormatting sqref="Y26">
    <cfRule type="cellIs" priority="4" dxfId="137" operator="greaterThan" stopIfTrue="1">
      <formula>9</formula>
    </cfRule>
  </conditionalFormatting>
  <conditionalFormatting sqref="Y31">
    <cfRule type="cellIs" priority="1" dxfId="135" operator="greaterThan" stopIfTrue="1">
      <formula>9</formula>
    </cfRule>
  </conditionalFormatting>
  <conditionalFormatting sqref="Y31">
    <cfRule type="cellIs" priority="2" dxfId="137" operator="greaterThan" stopIfTrue="1">
      <formula>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0.7109375" style="0" bestFit="1" customWidth="1"/>
    <col min="3" max="3" width="11.421875" style="0" bestFit="1" customWidth="1"/>
  </cols>
  <sheetData>
    <row r="1" spans="1:11" s="265" customFormat="1" ht="15">
      <c r="A1" s="13" t="s">
        <v>543</v>
      </c>
      <c r="D1" s="266"/>
      <c r="E1" s="207"/>
      <c r="G1" s="267"/>
      <c r="H1" s="268"/>
      <c r="J1" s="290"/>
      <c r="K1" s="291"/>
    </row>
    <row r="2" spans="1:11" s="265" customFormat="1" ht="15">
      <c r="A2" s="13"/>
      <c r="D2" s="266"/>
      <c r="E2" s="207"/>
      <c r="G2" s="267"/>
      <c r="H2" s="268"/>
      <c r="J2" s="290"/>
      <c r="K2" s="291"/>
    </row>
    <row r="3" spans="1:4" s="23" customFormat="1" ht="15">
      <c r="A3" s="6" t="s">
        <v>215</v>
      </c>
      <c r="B3" s="22"/>
      <c r="C3" s="22"/>
      <c r="D3" s="12"/>
    </row>
    <row r="4" spans="1:6" s="23" customFormat="1" ht="15">
      <c r="A4" s="13" t="s">
        <v>210</v>
      </c>
      <c r="B4" s="13" t="s">
        <v>216</v>
      </c>
      <c r="C4" s="13" t="s">
        <v>217</v>
      </c>
      <c r="D4" s="12" t="s">
        <v>211</v>
      </c>
      <c r="E4" s="24" t="s">
        <v>210</v>
      </c>
      <c r="F4" s="24" t="s">
        <v>218</v>
      </c>
    </row>
    <row r="5" spans="1:8" ht="15">
      <c r="A5" s="214">
        <v>1</v>
      </c>
      <c r="B5" s="215" t="s">
        <v>245</v>
      </c>
      <c r="C5" s="215" t="s">
        <v>246</v>
      </c>
      <c r="D5" s="237">
        <v>0.02449074074074074</v>
      </c>
      <c r="E5" s="216">
        <v>1</v>
      </c>
      <c r="F5" s="216">
        <v>30</v>
      </c>
      <c r="G5" s="5"/>
      <c r="H5" s="1"/>
    </row>
    <row r="6" spans="1:8" ht="15">
      <c r="A6" s="214">
        <v>2</v>
      </c>
      <c r="B6" s="215" t="s">
        <v>501</v>
      </c>
      <c r="C6" s="215" t="s">
        <v>3</v>
      </c>
      <c r="D6" s="237">
        <v>0.02621527777777778</v>
      </c>
      <c r="E6" s="216">
        <v>2</v>
      </c>
      <c r="F6" s="216">
        <v>29</v>
      </c>
      <c r="G6" s="5"/>
      <c r="H6" s="1"/>
    </row>
    <row r="7" spans="1:8" ht="15">
      <c r="A7" s="217">
        <v>3</v>
      </c>
      <c r="B7" s="218" t="s">
        <v>392</v>
      </c>
      <c r="C7" s="218" t="s">
        <v>276</v>
      </c>
      <c r="D7" s="238">
        <v>0.028738425925925928</v>
      </c>
      <c r="E7" s="219">
        <v>1</v>
      </c>
      <c r="F7" s="220">
        <v>30</v>
      </c>
      <c r="G7" s="5"/>
      <c r="H7" s="221"/>
    </row>
    <row r="8" spans="1:8" ht="15">
      <c r="A8" s="217">
        <v>4</v>
      </c>
      <c r="B8" s="218" t="s">
        <v>220</v>
      </c>
      <c r="C8" s="218" t="s">
        <v>229</v>
      </c>
      <c r="D8" s="238">
        <v>0.029490740740740744</v>
      </c>
      <c r="E8" s="219">
        <v>2</v>
      </c>
      <c r="F8" s="220">
        <v>29</v>
      </c>
      <c r="G8" s="5"/>
      <c r="H8" s="221"/>
    </row>
    <row r="9" spans="1:8" ht="15">
      <c r="A9" s="217">
        <v>5</v>
      </c>
      <c r="B9" s="218" t="s">
        <v>39</v>
      </c>
      <c r="C9" s="218" t="s">
        <v>40</v>
      </c>
      <c r="D9" s="238">
        <v>0.030601851851851852</v>
      </c>
      <c r="E9" s="219">
        <v>3</v>
      </c>
      <c r="F9" s="220">
        <v>28</v>
      </c>
      <c r="G9" s="5"/>
      <c r="H9" s="221"/>
    </row>
    <row r="10" spans="1:8" ht="15">
      <c r="A10" s="217">
        <v>6</v>
      </c>
      <c r="B10" s="218" t="s">
        <v>57</v>
      </c>
      <c r="C10" s="218" t="s">
        <v>58</v>
      </c>
      <c r="D10" s="238">
        <v>0.030775462962962966</v>
      </c>
      <c r="E10" s="219">
        <v>4</v>
      </c>
      <c r="F10" s="220">
        <v>27</v>
      </c>
      <c r="G10" s="5"/>
      <c r="H10" s="221"/>
    </row>
    <row r="11" spans="1:8" ht="15">
      <c r="A11" s="222">
        <v>7</v>
      </c>
      <c r="B11" s="223" t="s">
        <v>16</v>
      </c>
      <c r="C11" s="223" t="s">
        <v>76</v>
      </c>
      <c r="D11" s="239">
        <v>0.03125</v>
      </c>
      <c r="E11" s="224">
        <v>1</v>
      </c>
      <c r="F11" s="224">
        <v>30</v>
      </c>
      <c r="G11" s="5"/>
      <c r="H11" s="221"/>
    </row>
    <row r="12" spans="1:8" ht="15">
      <c r="A12" s="222">
        <v>8</v>
      </c>
      <c r="B12" s="223" t="s">
        <v>59</v>
      </c>
      <c r="C12" s="223" t="s">
        <v>60</v>
      </c>
      <c r="D12" s="239">
        <v>0.03194444444444445</v>
      </c>
      <c r="E12" s="224">
        <v>2</v>
      </c>
      <c r="F12" s="224">
        <v>29</v>
      </c>
      <c r="G12" s="5"/>
      <c r="H12" s="221"/>
    </row>
    <row r="13" spans="1:8" ht="15">
      <c r="A13" s="222">
        <v>9</v>
      </c>
      <c r="B13" s="223" t="s">
        <v>243</v>
      </c>
      <c r="C13" s="223" t="s">
        <v>305</v>
      </c>
      <c r="D13" s="239">
        <v>0.03217592592592593</v>
      </c>
      <c r="E13" s="224">
        <v>3</v>
      </c>
      <c r="F13" s="224">
        <v>28</v>
      </c>
      <c r="G13" s="5"/>
      <c r="H13" s="221"/>
    </row>
    <row r="14" spans="1:8" ht="15">
      <c r="A14" s="222">
        <v>10</v>
      </c>
      <c r="B14" s="223" t="s">
        <v>8</v>
      </c>
      <c r="C14" s="223" t="s">
        <v>416</v>
      </c>
      <c r="D14" s="239">
        <v>0.03248842592592593</v>
      </c>
      <c r="E14" s="224">
        <v>4</v>
      </c>
      <c r="F14" s="224">
        <v>27</v>
      </c>
      <c r="G14" s="5"/>
      <c r="H14" s="221"/>
    </row>
    <row r="15" spans="1:7" s="4" customFormat="1" ht="15">
      <c r="A15" s="225">
        <v>11</v>
      </c>
      <c r="B15" s="226" t="s">
        <v>306</v>
      </c>
      <c r="C15" s="226" t="s">
        <v>94</v>
      </c>
      <c r="D15" s="240">
        <v>0.03300925925925926</v>
      </c>
      <c r="E15" s="254">
        <v>1</v>
      </c>
      <c r="F15" s="227">
        <v>30</v>
      </c>
      <c r="G15" s="5"/>
    </row>
    <row r="16" spans="1:8" ht="15">
      <c r="A16" s="222">
        <v>12</v>
      </c>
      <c r="B16" s="223" t="s">
        <v>10</v>
      </c>
      <c r="C16" s="223" t="s">
        <v>91</v>
      </c>
      <c r="D16" s="239">
        <v>0.033032407407407406</v>
      </c>
      <c r="E16" s="224">
        <v>5</v>
      </c>
      <c r="F16" s="224">
        <v>26</v>
      </c>
      <c r="G16" s="5"/>
      <c r="H16" s="221"/>
    </row>
    <row r="17" spans="1:8" ht="15">
      <c r="A17" s="222">
        <v>13</v>
      </c>
      <c r="B17" s="223" t="s">
        <v>84</v>
      </c>
      <c r="C17" s="223" t="s">
        <v>85</v>
      </c>
      <c r="D17" s="239">
        <v>0.03351851851851852</v>
      </c>
      <c r="E17" s="224">
        <v>6</v>
      </c>
      <c r="F17" s="224">
        <v>25</v>
      </c>
      <c r="G17" s="5"/>
      <c r="H17" s="221"/>
    </row>
    <row r="18" spans="1:7" s="4" customFormat="1" ht="15">
      <c r="A18" s="225">
        <v>14</v>
      </c>
      <c r="B18" s="226" t="s">
        <v>115</v>
      </c>
      <c r="C18" s="226" t="s">
        <v>116</v>
      </c>
      <c r="D18" s="240">
        <v>0.03422453703703703</v>
      </c>
      <c r="E18" s="254">
        <v>2</v>
      </c>
      <c r="F18" s="227">
        <v>29</v>
      </c>
      <c r="G18" s="5"/>
    </row>
    <row r="19" spans="1:7" s="4" customFormat="1" ht="15">
      <c r="A19" s="225">
        <v>15</v>
      </c>
      <c r="B19" s="226" t="s">
        <v>348</v>
      </c>
      <c r="C19" s="226" t="s">
        <v>96</v>
      </c>
      <c r="D19" s="240">
        <v>0.03431712962962963</v>
      </c>
      <c r="E19" s="254">
        <v>3</v>
      </c>
      <c r="F19" s="227">
        <v>28</v>
      </c>
      <c r="G19" s="5"/>
    </row>
    <row r="20" spans="1:7" s="4" customFormat="1" ht="15">
      <c r="A20" s="225">
        <v>16</v>
      </c>
      <c r="B20" s="226" t="s">
        <v>102</v>
      </c>
      <c r="C20" s="226" t="s">
        <v>103</v>
      </c>
      <c r="D20" s="240">
        <v>0.034768518518518525</v>
      </c>
      <c r="E20" s="254">
        <v>4</v>
      </c>
      <c r="F20" s="227">
        <v>27</v>
      </c>
      <c r="G20" s="5"/>
    </row>
    <row r="21" spans="1:8" s="4" customFormat="1" ht="15">
      <c r="A21" s="228">
        <v>17</v>
      </c>
      <c r="B21" s="229" t="s">
        <v>412</v>
      </c>
      <c r="C21" s="229" t="s">
        <v>293</v>
      </c>
      <c r="D21" s="241">
        <v>0.03490740740740741</v>
      </c>
      <c r="E21" s="230">
        <v>1</v>
      </c>
      <c r="F21" s="230">
        <v>30</v>
      </c>
      <c r="G21" s="5"/>
      <c r="H21" s="221"/>
    </row>
    <row r="22" spans="1:7" s="4" customFormat="1" ht="15">
      <c r="A22" s="225">
        <v>18</v>
      </c>
      <c r="B22" s="226" t="s">
        <v>131</v>
      </c>
      <c r="C22" s="226" t="s">
        <v>132</v>
      </c>
      <c r="D22" s="240">
        <v>0.036597222222222225</v>
      </c>
      <c r="E22" s="254">
        <v>5</v>
      </c>
      <c r="F22" s="227">
        <v>26</v>
      </c>
      <c r="G22" s="5"/>
    </row>
    <row r="23" spans="1:8" s="4" customFormat="1" ht="15">
      <c r="A23" s="228">
        <v>19</v>
      </c>
      <c r="B23" s="229" t="s">
        <v>130</v>
      </c>
      <c r="C23" s="229" t="s">
        <v>116</v>
      </c>
      <c r="D23" s="241">
        <v>0.03719907407407407</v>
      </c>
      <c r="E23" s="230">
        <v>2</v>
      </c>
      <c r="F23" s="230">
        <v>29</v>
      </c>
      <c r="G23" s="5"/>
      <c r="H23" s="221"/>
    </row>
    <row r="24" spans="1:8" s="4" customFormat="1" ht="15">
      <c r="A24" s="228">
        <v>20</v>
      </c>
      <c r="B24" s="229" t="s">
        <v>149</v>
      </c>
      <c r="C24" s="229" t="s">
        <v>150</v>
      </c>
      <c r="D24" s="241">
        <v>0.037453703703703704</v>
      </c>
      <c r="E24" s="230">
        <v>3</v>
      </c>
      <c r="F24" s="230">
        <v>28</v>
      </c>
      <c r="G24" s="5"/>
      <c r="H24" s="221"/>
    </row>
    <row r="25" spans="1:8" s="4" customFormat="1" ht="15">
      <c r="A25" s="228">
        <v>21</v>
      </c>
      <c r="B25" s="229" t="s">
        <v>172</v>
      </c>
      <c r="C25" s="229" t="s">
        <v>267</v>
      </c>
      <c r="D25" s="241">
        <v>0.038125</v>
      </c>
      <c r="E25" s="230">
        <v>4</v>
      </c>
      <c r="F25" s="230">
        <v>27</v>
      </c>
      <c r="G25" s="5"/>
      <c r="H25" s="221"/>
    </row>
    <row r="26" spans="1:8" s="4" customFormat="1" ht="15">
      <c r="A26" s="228">
        <v>22</v>
      </c>
      <c r="B26" s="229" t="s">
        <v>402</v>
      </c>
      <c r="C26" s="229" t="s">
        <v>54</v>
      </c>
      <c r="D26" s="241">
        <v>0.039247685185185184</v>
      </c>
      <c r="E26" s="230">
        <v>5</v>
      </c>
      <c r="F26" s="230">
        <v>26</v>
      </c>
      <c r="G26" s="5"/>
      <c r="H26" s="221"/>
    </row>
    <row r="27" spans="1:8" ht="15">
      <c r="A27" s="231">
        <v>23</v>
      </c>
      <c r="B27" s="232" t="s">
        <v>408</v>
      </c>
      <c r="C27" s="232" t="s">
        <v>146</v>
      </c>
      <c r="D27" s="242">
        <v>0.03980324074074074</v>
      </c>
      <c r="E27" s="233">
        <v>1</v>
      </c>
      <c r="F27" s="233">
        <v>30</v>
      </c>
      <c r="G27" s="5"/>
      <c r="H27" s="221"/>
    </row>
    <row r="28" spans="1:8" ht="15">
      <c r="A28" s="222">
        <v>24</v>
      </c>
      <c r="B28" s="223" t="s">
        <v>57</v>
      </c>
      <c r="C28" s="223" t="s">
        <v>78</v>
      </c>
      <c r="D28" s="239">
        <v>0.039872685185185185</v>
      </c>
      <c r="E28" s="224">
        <v>7</v>
      </c>
      <c r="F28" s="224">
        <v>24</v>
      </c>
      <c r="G28" s="5"/>
      <c r="H28" s="221"/>
    </row>
    <row r="29" spans="1:8" ht="15">
      <c r="A29" s="222">
        <v>25</v>
      </c>
      <c r="B29" s="223" t="s">
        <v>298</v>
      </c>
      <c r="C29" s="223" t="s">
        <v>87</v>
      </c>
      <c r="D29" s="239">
        <v>0.03995370370370371</v>
      </c>
      <c r="E29" s="224">
        <v>8</v>
      </c>
      <c r="F29" s="224">
        <v>23</v>
      </c>
      <c r="G29" s="5"/>
      <c r="H29" s="221"/>
    </row>
    <row r="30" spans="1:8" ht="15">
      <c r="A30" s="231">
        <v>26</v>
      </c>
      <c r="B30" s="232" t="s">
        <v>59</v>
      </c>
      <c r="C30" s="232" t="s">
        <v>544</v>
      </c>
      <c r="D30" s="242">
        <v>0.040219907407407406</v>
      </c>
      <c r="E30" s="233">
        <v>2</v>
      </c>
      <c r="F30" s="233">
        <v>29</v>
      </c>
      <c r="G30" s="5"/>
      <c r="H30" s="221"/>
    </row>
    <row r="31" spans="1:8" ht="15">
      <c r="A31" s="231">
        <v>27</v>
      </c>
      <c r="B31" s="232" t="s">
        <v>122</v>
      </c>
      <c r="C31" s="232" t="s">
        <v>174</v>
      </c>
      <c r="D31" s="242">
        <v>0.040775462962962965</v>
      </c>
      <c r="E31" s="233">
        <v>3</v>
      </c>
      <c r="F31" s="233">
        <v>28</v>
      </c>
      <c r="G31" s="5"/>
      <c r="H31" s="221"/>
    </row>
    <row r="32" spans="1:8" ht="15">
      <c r="A32" s="234">
        <v>28</v>
      </c>
      <c r="B32" s="235" t="s">
        <v>166</v>
      </c>
      <c r="C32" s="235" t="s">
        <v>167</v>
      </c>
      <c r="D32" s="243">
        <v>0.04195601851851852</v>
      </c>
      <c r="E32" s="236">
        <v>1</v>
      </c>
      <c r="F32" s="236">
        <v>30</v>
      </c>
      <c r="G32" s="5"/>
      <c r="H32" s="221"/>
    </row>
    <row r="33" spans="1:8" ht="15">
      <c r="A33" s="231">
        <v>29</v>
      </c>
      <c r="B33" s="232" t="s">
        <v>224</v>
      </c>
      <c r="C33" s="232" t="s">
        <v>409</v>
      </c>
      <c r="D33" s="242">
        <v>0.041990740740740745</v>
      </c>
      <c r="E33" s="233">
        <v>4</v>
      </c>
      <c r="F33" s="233">
        <v>27</v>
      </c>
      <c r="G33" s="5"/>
      <c r="H33" s="221"/>
    </row>
    <row r="34" spans="1:8" ht="15">
      <c r="A34" s="231">
        <v>30</v>
      </c>
      <c r="B34" s="232" t="s">
        <v>79</v>
      </c>
      <c r="C34" s="232" t="s">
        <v>351</v>
      </c>
      <c r="D34" s="242">
        <v>0.04342592592592592</v>
      </c>
      <c r="E34" s="233">
        <v>5</v>
      </c>
      <c r="F34" s="233">
        <v>26</v>
      </c>
      <c r="G34" s="5"/>
      <c r="H34" s="221"/>
    </row>
    <row r="35" spans="1:8" ht="15">
      <c r="A35" s="234">
        <v>31</v>
      </c>
      <c r="B35" s="235" t="s">
        <v>279</v>
      </c>
      <c r="C35" s="235" t="s">
        <v>268</v>
      </c>
      <c r="D35" s="243">
        <v>0.04548611111111111</v>
      </c>
      <c r="E35" s="236">
        <v>2</v>
      </c>
      <c r="F35" s="236">
        <v>29</v>
      </c>
      <c r="G35" s="5"/>
      <c r="H35" s="221"/>
    </row>
    <row r="36" spans="1:4" ht="15">
      <c r="A36" s="2">
        <v>32</v>
      </c>
      <c r="B36" t="s">
        <v>463</v>
      </c>
      <c r="C36" t="s">
        <v>495</v>
      </c>
      <c r="D36" s="1">
        <v>0.04659722222222223</v>
      </c>
    </row>
    <row r="37" spans="1:8" ht="15">
      <c r="A37" s="234">
        <v>33</v>
      </c>
      <c r="B37" s="235" t="s">
        <v>303</v>
      </c>
      <c r="C37" s="235" t="s">
        <v>304</v>
      </c>
      <c r="D37" s="243">
        <v>0.047418981481481486</v>
      </c>
      <c r="E37" s="236">
        <v>3</v>
      </c>
      <c r="F37" s="236">
        <v>28</v>
      </c>
      <c r="G37" s="5"/>
      <c r="H37" s="221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0.7109375" style="0" bestFit="1" customWidth="1"/>
    <col min="3" max="3" width="11.421875" style="0" bestFit="1" customWidth="1"/>
  </cols>
  <sheetData>
    <row r="1" spans="1:11" s="265" customFormat="1" ht="15">
      <c r="A1" s="13" t="s">
        <v>545</v>
      </c>
      <c r="D1" s="266"/>
      <c r="E1" s="207"/>
      <c r="G1" s="267"/>
      <c r="H1" s="268"/>
      <c r="J1" s="290"/>
      <c r="K1" s="291"/>
    </row>
    <row r="2" spans="1:11" s="265" customFormat="1" ht="15">
      <c r="A2" s="13"/>
      <c r="D2" s="266"/>
      <c r="E2" s="207"/>
      <c r="G2" s="267"/>
      <c r="H2" s="268"/>
      <c r="J2" s="290"/>
      <c r="K2" s="291"/>
    </row>
    <row r="3" spans="1:4" s="23" customFormat="1" ht="15">
      <c r="A3" s="6" t="s">
        <v>215</v>
      </c>
      <c r="B3" s="22"/>
      <c r="C3" s="22"/>
      <c r="D3" s="12"/>
    </row>
    <row r="4" spans="1:6" s="23" customFormat="1" ht="15">
      <c r="A4" s="13" t="s">
        <v>210</v>
      </c>
      <c r="B4" s="13" t="s">
        <v>216</v>
      </c>
      <c r="C4" s="13" t="s">
        <v>217</v>
      </c>
      <c r="D4" s="12" t="s">
        <v>211</v>
      </c>
      <c r="E4" s="24" t="s">
        <v>210</v>
      </c>
      <c r="F4" s="24" t="s">
        <v>218</v>
      </c>
    </row>
    <row r="5" spans="1:8" ht="15">
      <c r="A5" s="214">
        <v>1</v>
      </c>
      <c r="B5" s="215" t="s">
        <v>389</v>
      </c>
      <c r="C5" s="215" t="s">
        <v>418</v>
      </c>
      <c r="D5" s="237">
        <v>0.023634259259259258</v>
      </c>
      <c r="E5" s="216">
        <v>1</v>
      </c>
      <c r="F5" s="216">
        <v>30</v>
      </c>
      <c r="G5" s="5"/>
      <c r="H5" s="1"/>
    </row>
    <row r="6" spans="1:8" ht="15">
      <c r="A6" s="217">
        <v>2</v>
      </c>
      <c r="B6" s="218" t="s">
        <v>44</v>
      </c>
      <c r="C6" s="218" t="s">
        <v>45</v>
      </c>
      <c r="D6" s="238">
        <v>0.030034722222222223</v>
      </c>
      <c r="E6" s="219">
        <v>1</v>
      </c>
      <c r="F6" s="220">
        <v>30</v>
      </c>
      <c r="G6" s="5"/>
      <c r="H6" s="221"/>
    </row>
    <row r="7" spans="1:8" ht="15">
      <c r="A7" s="217">
        <v>3</v>
      </c>
      <c r="B7" s="218" t="s">
        <v>39</v>
      </c>
      <c r="C7" s="218" t="s">
        <v>40</v>
      </c>
      <c r="D7" s="238">
        <v>0.030821759259259257</v>
      </c>
      <c r="E7" s="219">
        <v>2</v>
      </c>
      <c r="F7" s="220">
        <v>29</v>
      </c>
      <c r="G7" s="5"/>
      <c r="H7" s="221"/>
    </row>
    <row r="8" spans="1:8" ht="15">
      <c r="A8" s="222">
        <v>4</v>
      </c>
      <c r="B8" s="223" t="s">
        <v>243</v>
      </c>
      <c r="C8" s="223" t="s">
        <v>305</v>
      </c>
      <c r="D8" s="239">
        <v>0.03295138888888889</v>
      </c>
      <c r="E8" s="224">
        <v>1</v>
      </c>
      <c r="F8" s="224">
        <v>30</v>
      </c>
      <c r="G8" s="5"/>
      <c r="H8" s="221"/>
    </row>
    <row r="9" spans="1:8" ht="15">
      <c r="A9" s="217">
        <v>5</v>
      </c>
      <c r="B9" s="218" t="s">
        <v>41</v>
      </c>
      <c r="C9" s="218" t="s">
        <v>42</v>
      </c>
      <c r="D9" s="238">
        <v>0.03318287037037037</v>
      </c>
      <c r="E9" s="219">
        <v>3</v>
      </c>
      <c r="F9" s="220">
        <v>28</v>
      </c>
      <c r="G9" s="5"/>
      <c r="H9" s="221"/>
    </row>
    <row r="10" spans="1:8" ht="15">
      <c r="A10" s="217">
        <v>6</v>
      </c>
      <c r="B10" s="218" t="s">
        <v>57</v>
      </c>
      <c r="C10" s="218" t="s">
        <v>546</v>
      </c>
      <c r="D10" s="238">
        <v>0.033414351851851855</v>
      </c>
      <c r="E10" s="219">
        <v>4</v>
      </c>
      <c r="F10" s="220">
        <v>27</v>
      </c>
      <c r="G10" s="5"/>
      <c r="H10" s="221"/>
    </row>
    <row r="11" spans="1:8" ht="15">
      <c r="A11" s="222">
        <v>7</v>
      </c>
      <c r="B11" s="223" t="s">
        <v>69</v>
      </c>
      <c r="C11" s="223" t="s">
        <v>547</v>
      </c>
      <c r="D11" s="239">
        <v>0.033761574074074076</v>
      </c>
      <c r="E11" s="224">
        <v>2</v>
      </c>
      <c r="F11" s="224">
        <v>29</v>
      </c>
      <c r="G11" s="5"/>
      <c r="H11" s="221"/>
    </row>
    <row r="12" spans="1:7" s="4" customFormat="1" ht="15">
      <c r="A12" s="225">
        <v>8</v>
      </c>
      <c r="B12" s="226" t="s">
        <v>395</v>
      </c>
      <c r="C12" s="226" t="s">
        <v>106</v>
      </c>
      <c r="D12" s="240">
        <v>0.034583333333333334</v>
      </c>
      <c r="E12" s="254">
        <v>1</v>
      </c>
      <c r="F12" s="227">
        <v>30</v>
      </c>
      <c r="G12" s="5"/>
    </row>
    <row r="13" spans="1:8" ht="15">
      <c r="A13" s="222">
        <v>9</v>
      </c>
      <c r="B13" s="223" t="s">
        <v>10</v>
      </c>
      <c r="C13" s="223" t="s">
        <v>92</v>
      </c>
      <c r="D13" s="239">
        <v>0.03532407407407407</v>
      </c>
      <c r="E13" s="224">
        <v>3</v>
      </c>
      <c r="F13" s="224">
        <v>28</v>
      </c>
      <c r="G13" s="5"/>
      <c r="H13" s="221"/>
    </row>
    <row r="14" spans="1:8" ht="15">
      <c r="A14" s="222">
        <v>10</v>
      </c>
      <c r="B14" s="223" t="s">
        <v>84</v>
      </c>
      <c r="C14" s="223" t="s">
        <v>85</v>
      </c>
      <c r="D14" s="239">
        <v>0.03540509259259259</v>
      </c>
      <c r="E14" s="224">
        <v>4</v>
      </c>
      <c r="F14" s="224">
        <v>27</v>
      </c>
      <c r="G14" s="5"/>
      <c r="H14" s="221"/>
    </row>
    <row r="15" spans="1:7" s="4" customFormat="1" ht="15">
      <c r="A15" s="225">
        <v>11</v>
      </c>
      <c r="B15" s="226" t="s">
        <v>84</v>
      </c>
      <c r="C15" s="226" t="s">
        <v>251</v>
      </c>
      <c r="D15" s="240">
        <v>0.035451388888888886</v>
      </c>
      <c r="E15" s="254">
        <v>2</v>
      </c>
      <c r="F15" s="227">
        <v>29</v>
      </c>
      <c r="G15" s="5"/>
    </row>
    <row r="16" spans="1:7" s="4" customFormat="1" ht="15">
      <c r="A16" s="225">
        <v>12</v>
      </c>
      <c r="B16" s="226" t="s">
        <v>306</v>
      </c>
      <c r="C16" s="226" t="s">
        <v>94</v>
      </c>
      <c r="D16" s="240">
        <v>0.0355787037037037</v>
      </c>
      <c r="E16" s="254">
        <v>3</v>
      </c>
      <c r="F16" s="227">
        <v>28</v>
      </c>
      <c r="G16" s="5"/>
    </row>
    <row r="17" spans="1:8" ht="15">
      <c r="A17" s="222">
        <v>13</v>
      </c>
      <c r="B17" s="223" t="s">
        <v>16</v>
      </c>
      <c r="C17" s="223" t="s">
        <v>76</v>
      </c>
      <c r="D17" s="239">
        <v>0.03638888888888889</v>
      </c>
      <c r="E17" s="224">
        <v>5</v>
      </c>
      <c r="F17" s="224">
        <v>26</v>
      </c>
      <c r="G17" s="5"/>
      <c r="H17" s="221"/>
    </row>
    <row r="18" spans="1:8" ht="15">
      <c r="A18" s="222">
        <v>14</v>
      </c>
      <c r="B18" s="223" t="s">
        <v>79</v>
      </c>
      <c r="C18" s="223" t="s">
        <v>297</v>
      </c>
      <c r="D18" s="239">
        <v>0.040671296296296296</v>
      </c>
      <c r="E18" s="224">
        <v>6</v>
      </c>
      <c r="F18" s="224">
        <v>25</v>
      </c>
      <c r="G18" s="5"/>
      <c r="H18" s="221"/>
    </row>
    <row r="19" spans="1:7" s="4" customFormat="1" ht="15">
      <c r="A19" s="225">
        <v>15</v>
      </c>
      <c r="B19" s="226" t="s">
        <v>2</v>
      </c>
      <c r="C19" s="226" t="s">
        <v>101</v>
      </c>
      <c r="D19" s="240">
        <v>0.040682870370370376</v>
      </c>
      <c r="E19" s="254">
        <v>4</v>
      </c>
      <c r="F19" s="227">
        <v>27</v>
      </c>
      <c r="G19" s="5"/>
    </row>
    <row r="20" spans="1:8" s="4" customFormat="1" ht="15">
      <c r="A20" s="228">
        <v>16</v>
      </c>
      <c r="B20" s="229" t="s">
        <v>191</v>
      </c>
      <c r="C20" s="229" t="s">
        <v>275</v>
      </c>
      <c r="D20" s="241">
        <v>0.04107638888888889</v>
      </c>
      <c r="E20" s="230">
        <v>1</v>
      </c>
      <c r="F20" s="230">
        <v>30</v>
      </c>
      <c r="G20" s="5"/>
      <c r="H20" s="221"/>
    </row>
    <row r="21" spans="1:8" s="4" customFormat="1" ht="15">
      <c r="A21" s="228">
        <v>17</v>
      </c>
      <c r="B21" s="229" t="s">
        <v>127</v>
      </c>
      <c r="C21" s="229" t="s">
        <v>128</v>
      </c>
      <c r="D21" s="241">
        <v>0.041701388888888885</v>
      </c>
      <c r="E21" s="230">
        <v>2</v>
      </c>
      <c r="F21" s="230">
        <v>29</v>
      </c>
      <c r="G21" s="5"/>
      <c r="H21" s="221"/>
    </row>
    <row r="22" spans="1:7" s="4" customFormat="1" ht="15">
      <c r="A22" s="225">
        <v>18</v>
      </c>
      <c r="B22" s="226" t="s">
        <v>115</v>
      </c>
      <c r="C22" s="226" t="s">
        <v>116</v>
      </c>
      <c r="D22" s="240">
        <v>0.04331018518518518</v>
      </c>
      <c r="E22" s="254">
        <v>5</v>
      </c>
      <c r="F22" s="227">
        <v>26</v>
      </c>
      <c r="G22" s="5"/>
    </row>
    <row r="23" spans="1:8" ht="15">
      <c r="A23" s="231">
        <v>19</v>
      </c>
      <c r="B23" s="232" t="s">
        <v>59</v>
      </c>
      <c r="C23" s="232" t="s">
        <v>430</v>
      </c>
      <c r="D23" s="242">
        <v>0.04332175925925926</v>
      </c>
      <c r="E23" s="233">
        <v>1</v>
      </c>
      <c r="F23" s="233">
        <v>30</v>
      </c>
      <c r="G23" s="5"/>
      <c r="H23" s="221"/>
    </row>
    <row r="24" spans="1:8" ht="15">
      <c r="A24" s="234">
        <v>20</v>
      </c>
      <c r="B24" s="235" t="s">
        <v>166</v>
      </c>
      <c r="C24" s="235" t="s">
        <v>167</v>
      </c>
      <c r="D24" s="243">
        <v>0.05137731481481481</v>
      </c>
      <c r="E24" s="236">
        <v>1</v>
      </c>
      <c r="F24" s="236">
        <v>30</v>
      </c>
      <c r="G24" s="5"/>
      <c r="H24" s="221"/>
    </row>
    <row r="25" spans="1:8" ht="15">
      <c r="A25" s="234">
        <v>21</v>
      </c>
      <c r="B25" s="235" t="s">
        <v>178</v>
      </c>
      <c r="C25" s="235" t="s">
        <v>179</v>
      </c>
      <c r="D25" s="243">
        <v>0.0516087962962963</v>
      </c>
      <c r="E25" s="236">
        <v>2</v>
      </c>
      <c r="F25" s="236">
        <v>29</v>
      </c>
      <c r="G25" s="5"/>
      <c r="H25" s="221"/>
    </row>
    <row r="26" spans="1:8" ht="15">
      <c r="A26" s="231">
        <v>22</v>
      </c>
      <c r="B26" s="232" t="s">
        <v>122</v>
      </c>
      <c r="C26" s="232" t="s">
        <v>174</v>
      </c>
      <c r="D26" s="242">
        <v>0.05171296296296296</v>
      </c>
      <c r="E26" s="233">
        <v>2</v>
      </c>
      <c r="F26" s="233">
        <v>29</v>
      </c>
      <c r="G26" s="5"/>
      <c r="H26" s="221"/>
    </row>
    <row r="27" spans="1:8" ht="15">
      <c r="A27" s="231">
        <v>23</v>
      </c>
      <c r="B27" s="232" t="s">
        <v>79</v>
      </c>
      <c r="C27" s="232" t="s">
        <v>351</v>
      </c>
      <c r="D27" s="242">
        <v>0.05275462962962963</v>
      </c>
      <c r="E27" s="233">
        <v>3</v>
      </c>
      <c r="F27" s="233">
        <v>28</v>
      </c>
      <c r="G27" s="5"/>
      <c r="H27" s="221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6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10.7109375" style="0" bestFit="1" customWidth="1"/>
    <col min="3" max="3" width="14.421875" style="0" bestFit="1" customWidth="1"/>
    <col min="4" max="4" width="7.140625" style="0" bestFit="1" customWidth="1"/>
  </cols>
  <sheetData>
    <row r="1" spans="1:11" s="265" customFormat="1" ht="15">
      <c r="A1" s="13" t="s">
        <v>575</v>
      </c>
      <c r="D1" s="266"/>
      <c r="E1" s="207"/>
      <c r="G1" s="267"/>
      <c r="H1" s="268"/>
      <c r="J1" s="290"/>
      <c r="K1" s="291"/>
    </row>
    <row r="2" spans="1:11" s="265" customFormat="1" ht="15">
      <c r="A2" s="13"/>
      <c r="D2" s="266"/>
      <c r="E2" s="207"/>
      <c r="G2" s="267"/>
      <c r="H2" s="268"/>
      <c r="J2" s="290"/>
      <c r="K2" s="291"/>
    </row>
    <row r="3" spans="1:4" s="23" customFormat="1" ht="15">
      <c r="A3" s="6" t="s">
        <v>215</v>
      </c>
      <c r="B3" s="22"/>
      <c r="C3" s="22"/>
      <c r="D3" s="12"/>
    </row>
    <row r="4" spans="1:6" s="23" customFormat="1" ht="15">
      <c r="A4" s="13" t="s">
        <v>210</v>
      </c>
      <c r="B4" s="13" t="s">
        <v>216</v>
      </c>
      <c r="C4" s="13" t="s">
        <v>217</v>
      </c>
      <c r="D4" s="12" t="s">
        <v>211</v>
      </c>
      <c r="E4" s="24" t="s">
        <v>210</v>
      </c>
      <c r="F4" s="24" t="s">
        <v>218</v>
      </c>
    </row>
    <row r="5" spans="1:8" ht="15">
      <c r="A5" s="214">
        <v>1</v>
      </c>
      <c r="B5" s="215" t="s">
        <v>559</v>
      </c>
      <c r="C5" s="215" t="s">
        <v>288</v>
      </c>
      <c r="D5" s="237">
        <v>0.04395833333333333</v>
      </c>
      <c r="E5" s="216">
        <v>1</v>
      </c>
      <c r="F5" s="216">
        <v>30</v>
      </c>
      <c r="G5" s="5"/>
      <c r="H5" s="1"/>
    </row>
    <row r="6" spans="1:8" ht="15">
      <c r="A6" s="214">
        <v>2</v>
      </c>
      <c r="B6" s="215" t="s">
        <v>22</v>
      </c>
      <c r="C6" s="215" t="s">
        <v>23</v>
      </c>
      <c r="D6" s="237">
        <v>0.04435185185185186</v>
      </c>
      <c r="E6" s="216">
        <v>2</v>
      </c>
      <c r="F6" s="216">
        <v>29</v>
      </c>
      <c r="G6" s="5"/>
      <c r="H6" s="1"/>
    </row>
    <row r="7" spans="1:8" ht="15">
      <c r="A7" s="214">
        <v>3</v>
      </c>
      <c r="B7" s="215" t="s">
        <v>343</v>
      </c>
      <c r="C7" s="215" t="s">
        <v>342</v>
      </c>
      <c r="D7" s="237">
        <v>0.04472222222222222</v>
      </c>
      <c r="E7" s="216">
        <v>3</v>
      </c>
      <c r="F7" s="216">
        <v>28</v>
      </c>
      <c r="G7" s="5"/>
      <c r="H7" s="1"/>
    </row>
    <row r="8" spans="1:8" ht="15">
      <c r="A8" s="217">
        <v>4</v>
      </c>
      <c r="B8" s="218" t="s">
        <v>392</v>
      </c>
      <c r="C8" s="218" t="s">
        <v>276</v>
      </c>
      <c r="D8" s="238">
        <v>0.047094907407407405</v>
      </c>
      <c r="E8" s="219">
        <v>1</v>
      </c>
      <c r="F8" s="220">
        <v>30</v>
      </c>
      <c r="G8" s="5"/>
      <c r="H8" s="221"/>
    </row>
    <row r="9" spans="1:8" ht="15">
      <c r="A9" s="217">
        <v>5</v>
      </c>
      <c r="B9" s="218" t="s">
        <v>220</v>
      </c>
      <c r="C9" s="218" t="s">
        <v>229</v>
      </c>
      <c r="D9" s="238">
        <v>0.04731481481481481</v>
      </c>
      <c r="E9" s="219">
        <v>2</v>
      </c>
      <c r="F9" s="220">
        <v>29</v>
      </c>
      <c r="G9" s="5"/>
      <c r="H9" s="221"/>
    </row>
    <row r="10" spans="1:8" ht="15">
      <c r="A10" s="217">
        <v>6</v>
      </c>
      <c r="B10" s="218" t="s">
        <v>393</v>
      </c>
      <c r="C10" s="218" t="s">
        <v>361</v>
      </c>
      <c r="D10" s="238">
        <v>0.048657407407407406</v>
      </c>
      <c r="E10" s="219">
        <v>3</v>
      </c>
      <c r="F10" s="220">
        <v>28</v>
      </c>
      <c r="G10" s="5"/>
      <c r="H10" s="221"/>
    </row>
    <row r="11" spans="1:8" ht="15">
      <c r="A11" s="222">
        <v>7</v>
      </c>
      <c r="B11" s="223" t="s">
        <v>10</v>
      </c>
      <c r="C11" s="223" t="s">
        <v>65</v>
      </c>
      <c r="D11" s="239">
        <v>0.04900462962962963</v>
      </c>
      <c r="E11" s="224">
        <v>1</v>
      </c>
      <c r="F11" s="224">
        <v>30</v>
      </c>
      <c r="G11" s="5"/>
      <c r="H11" s="221"/>
    </row>
    <row r="12" spans="1:8" ht="15">
      <c r="A12" s="217">
        <v>8</v>
      </c>
      <c r="B12" s="218" t="s">
        <v>41</v>
      </c>
      <c r="C12" s="218" t="s">
        <v>42</v>
      </c>
      <c r="D12" s="238">
        <v>0.04952546296296296</v>
      </c>
      <c r="E12" s="219">
        <v>4</v>
      </c>
      <c r="F12" s="220">
        <v>27</v>
      </c>
      <c r="G12" s="5"/>
      <c r="H12" s="221"/>
    </row>
    <row r="13" spans="1:8" ht="15">
      <c r="A13" s="222">
        <v>9</v>
      </c>
      <c r="B13" s="223" t="s">
        <v>16</v>
      </c>
      <c r="C13" s="223" t="s">
        <v>76</v>
      </c>
      <c r="D13" s="239">
        <v>0.04967592592592593</v>
      </c>
      <c r="E13" s="224">
        <v>2</v>
      </c>
      <c r="F13" s="224">
        <v>29</v>
      </c>
      <c r="G13" s="5"/>
      <c r="H13" s="221"/>
    </row>
    <row r="14" spans="1:8" ht="15">
      <c r="A14" s="222">
        <v>10</v>
      </c>
      <c r="B14" s="223" t="s">
        <v>69</v>
      </c>
      <c r="C14" s="223" t="s">
        <v>70</v>
      </c>
      <c r="D14" s="239">
        <v>0.05012731481481481</v>
      </c>
      <c r="E14" s="224">
        <v>3</v>
      </c>
      <c r="F14" s="224">
        <v>28</v>
      </c>
      <c r="G14" s="5"/>
      <c r="H14" s="221"/>
    </row>
    <row r="15" spans="1:8" ht="15">
      <c r="A15" s="217">
        <v>11</v>
      </c>
      <c r="B15" s="218" t="s">
        <v>50</v>
      </c>
      <c r="C15" s="218" t="s">
        <v>51</v>
      </c>
      <c r="D15" s="238">
        <v>0.05129629629629629</v>
      </c>
      <c r="E15" s="219">
        <v>5</v>
      </c>
      <c r="F15" s="220">
        <v>26</v>
      </c>
      <c r="G15" s="5"/>
      <c r="H15" s="221"/>
    </row>
    <row r="16" spans="1:8" ht="15">
      <c r="A16" s="222">
        <v>12</v>
      </c>
      <c r="B16" s="223" t="s">
        <v>79</v>
      </c>
      <c r="C16" s="223" t="s">
        <v>290</v>
      </c>
      <c r="D16" s="239">
        <v>0.052175925925925924</v>
      </c>
      <c r="E16" s="224">
        <v>4</v>
      </c>
      <c r="F16" s="224">
        <v>27</v>
      </c>
      <c r="G16" s="5"/>
      <c r="H16" s="221"/>
    </row>
    <row r="17" spans="1:7" s="4" customFormat="1" ht="15">
      <c r="A17" s="225">
        <v>13</v>
      </c>
      <c r="B17" s="226" t="s">
        <v>102</v>
      </c>
      <c r="C17" s="226" t="s">
        <v>103</v>
      </c>
      <c r="D17" s="240">
        <v>0.05408564814814815</v>
      </c>
      <c r="E17" s="254">
        <v>1</v>
      </c>
      <c r="F17" s="227">
        <v>30</v>
      </c>
      <c r="G17" s="5"/>
    </row>
    <row r="18" spans="1:8" ht="15">
      <c r="A18" s="222">
        <v>14</v>
      </c>
      <c r="B18" s="223" t="s">
        <v>10</v>
      </c>
      <c r="C18" s="223" t="s">
        <v>91</v>
      </c>
      <c r="D18" s="239">
        <v>0.0541087962962963</v>
      </c>
      <c r="E18" s="224">
        <v>5</v>
      </c>
      <c r="F18" s="224">
        <v>26</v>
      </c>
      <c r="G18" s="5"/>
      <c r="H18" s="221"/>
    </row>
    <row r="19" spans="1:7" s="4" customFormat="1" ht="15">
      <c r="A19" s="225">
        <v>15</v>
      </c>
      <c r="B19" s="226" t="s">
        <v>84</v>
      </c>
      <c r="C19" s="226" t="s">
        <v>251</v>
      </c>
      <c r="D19" s="240">
        <v>0.054155092592592595</v>
      </c>
      <c r="E19" s="254">
        <v>2</v>
      </c>
      <c r="F19" s="227">
        <v>29</v>
      </c>
      <c r="G19" s="5"/>
    </row>
    <row r="20" spans="1:8" s="4" customFormat="1" ht="15">
      <c r="A20" s="228">
        <v>16</v>
      </c>
      <c r="B20" s="229" t="s">
        <v>191</v>
      </c>
      <c r="C20" s="229" t="s">
        <v>275</v>
      </c>
      <c r="D20" s="241">
        <v>0.054675925925925926</v>
      </c>
      <c r="E20" s="230">
        <v>1</v>
      </c>
      <c r="F20" s="230">
        <v>30</v>
      </c>
      <c r="G20" s="5"/>
      <c r="H20" s="221"/>
    </row>
    <row r="21" spans="1:7" s="4" customFormat="1" ht="15">
      <c r="A21" s="225">
        <v>17</v>
      </c>
      <c r="B21" s="226" t="s">
        <v>135</v>
      </c>
      <c r="C21" s="226" t="s">
        <v>136</v>
      </c>
      <c r="D21" s="240">
        <v>0.05601851851851852</v>
      </c>
      <c r="E21" s="254">
        <v>3</v>
      </c>
      <c r="F21" s="227">
        <v>28</v>
      </c>
      <c r="G21" s="5"/>
    </row>
    <row r="22" spans="1:4" s="4" customFormat="1" ht="15">
      <c r="A22" s="207">
        <v>18</v>
      </c>
      <c r="B22" s="4" t="s">
        <v>561</v>
      </c>
      <c r="C22" s="4" t="s">
        <v>560</v>
      </c>
      <c r="D22" s="244">
        <v>0.056956018518518524</v>
      </c>
    </row>
    <row r="23" spans="1:8" s="4" customFormat="1" ht="15">
      <c r="A23" s="228">
        <v>19</v>
      </c>
      <c r="B23" s="229" t="s">
        <v>127</v>
      </c>
      <c r="C23" s="229" t="s">
        <v>128</v>
      </c>
      <c r="D23" s="241">
        <v>0.05743055555555556</v>
      </c>
      <c r="E23" s="230">
        <v>2</v>
      </c>
      <c r="F23" s="230">
        <v>29</v>
      </c>
      <c r="G23" s="5"/>
      <c r="H23" s="221"/>
    </row>
    <row r="24" spans="1:4" s="4" customFormat="1" ht="15">
      <c r="A24" s="207">
        <v>20</v>
      </c>
      <c r="B24" s="4" t="s">
        <v>412</v>
      </c>
      <c r="C24" s="4" t="s">
        <v>425</v>
      </c>
      <c r="D24" s="244">
        <v>0.0581712962962963</v>
      </c>
    </row>
    <row r="25" spans="1:8" s="4" customFormat="1" ht="15">
      <c r="A25" s="228">
        <v>21</v>
      </c>
      <c r="B25" s="229" t="s">
        <v>412</v>
      </c>
      <c r="C25" s="229" t="s">
        <v>293</v>
      </c>
      <c r="D25" s="241">
        <v>0.05825231481481482</v>
      </c>
      <c r="E25" s="230">
        <v>3</v>
      </c>
      <c r="F25" s="230">
        <v>28</v>
      </c>
      <c r="G25" s="5"/>
      <c r="H25" s="221"/>
    </row>
    <row r="26" spans="1:8" s="4" customFormat="1" ht="15">
      <c r="A26" s="228">
        <v>22</v>
      </c>
      <c r="B26" s="229" t="s">
        <v>149</v>
      </c>
      <c r="C26" s="229" t="s">
        <v>150</v>
      </c>
      <c r="D26" s="241">
        <v>0.06076388888888889</v>
      </c>
      <c r="E26" s="230">
        <v>4</v>
      </c>
      <c r="F26" s="230">
        <v>27</v>
      </c>
      <c r="G26" s="5"/>
      <c r="H26" s="221"/>
    </row>
    <row r="27" spans="1:7" s="4" customFormat="1" ht="15">
      <c r="A27" s="225">
        <v>23</v>
      </c>
      <c r="B27" s="226" t="s">
        <v>131</v>
      </c>
      <c r="C27" s="226" t="s">
        <v>132</v>
      </c>
      <c r="D27" s="240">
        <v>0.06091435185185185</v>
      </c>
      <c r="E27" s="254">
        <v>4</v>
      </c>
      <c r="F27" s="227">
        <v>27</v>
      </c>
      <c r="G27" s="5"/>
    </row>
    <row r="28" spans="1:8" ht="15">
      <c r="A28" s="231">
        <v>24</v>
      </c>
      <c r="B28" s="232" t="s">
        <v>408</v>
      </c>
      <c r="C28" s="232" t="s">
        <v>146</v>
      </c>
      <c r="D28" s="242">
        <v>0.06160879629629629</v>
      </c>
      <c r="E28" s="233">
        <v>1</v>
      </c>
      <c r="F28" s="233">
        <v>30</v>
      </c>
      <c r="G28" s="5"/>
      <c r="H28" s="221"/>
    </row>
    <row r="29" spans="1:8" s="4" customFormat="1" ht="15">
      <c r="A29" s="228">
        <v>25</v>
      </c>
      <c r="B29" s="229" t="s">
        <v>10</v>
      </c>
      <c r="C29" s="229" t="s">
        <v>297</v>
      </c>
      <c r="D29" s="241">
        <v>0.06165509259259259</v>
      </c>
      <c r="E29" s="230">
        <v>5</v>
      </c>
      <c r="F29" s="230">
        <v>26</v>
      </c>
      <c r="G29" s="5"/>
      <c r="H29" s="221"/>
    </row>
    <row r="30" spans="1:8" s="4" customFormat="1" ht="15">
      <c r="A30" s="228">
        <v>26</v>
      </c>
      <c r="B30" s="229" t="s">
        <v>8</v>
      </c>
      <c r="C30" s="229" t="s">
        <v>49</v>
      </c>
      <c r="D30" s="241">
        <v>0.06167824074074074</v>
      </c>
      <c r="E30" s="230">
        <v>6</v>
      </c>
      <c r="F30" s="230">
        <v>25</v>
      </c>
      <c r="G30" s="5"/>
      <c r="H30" s="221"/>
    </row>
    <row r="31" spans="1:8" ht="15">
      <c r="A31" s="231">
        <v>27</v>
      </c>
      <c r="B31" s="232" t="s">
        <v>122</v>
      </c>
      <c r="C31" s="232" t="s">
        <v>174</v>
      </c>
      <c r="D31" s="242">
        <v>0.06298611111111112</v>
      </c>
      <c r="E31" s="233">
        <v>2</v>
      </c>
      <c r="F31" s="233">
        <v>29</v>
      </c>
      <c r="G31" s="5"/>
      <c r="H31" s="221"/>
    </row>
    <row r="32" spans="1:8" s="4" customFormat="1" ht="15">
      <c r="A32" s="228">
        <v>28</v>
      </c>
      <c r="B32" s="229" t="s">
        <v>120</v>
      </c>
      <c r="C32" s="229" t="s">
        <v>121</v>
      </c>
      <c r="D32" s="241">
        <v>0.0640162037037037</v>
      </c>
      <c r="E32" s="230">
        <v>7</v>
      </c>
      <c r="F32" s="230">
        <v>24</v>
      </c>
      <c r="G32" s="5"/>
      <c r="H32" s="221"/>
    </row>
    <row r="33" spans="1:4" s="4" customFormat="1" ht="15">
      <c r="A33" s="207">
        <v>29</v>
      </c>
      <c r="B33" s="4" t="s">
        <v>130</v>
      </c>
      <c r="C33" s="4" t="s">
        <v>533</v>
      </c>
      <c r="D33" s="244">
        <v>0.06406250000000001</v>
      </c>
    </row>
    <row r="34" spans="1:8" ht="15">
      <c r="A34" s="231">
        <v>30</v>
      </c>
      <c r="B34" s="232" t="s">
        <v>224</v>
      </c>
      <c r="C34" s="232" t="s">
        <v>409</v>
      </c>
      <c r="D34" s="242">
        <v>0.06515046296296297</v>
      </c>
      <c r="E34" s="233">
        <v>3</v>
      </c>
      <c r="F34" s="233">
        <v>28</v>
      </c>
      <c r="G34" s="5"/>
      <c r="H34" s="221"/>
    </row>
    <row r="35" spans="1:4" s="4" customFormat="1" ht="15">
      <c r="A35" s="207">
        <v>31</v>
      </c>
      <c r="B35" s="4" t="s">
        <v>463</v>
      </c>
      <c r="C35" s="4" t="s">
        <v>562</v>
      </c>
      <c r="D35" s="244">
        <v>0.06556712962962963</v>
      </c>
    </row>
    <row r="36" spans="1:8" ht="15">
      <c r="A36" s="234">
        <v>32</v>
      </c>
      <c r="B36" s="235" t="s">
        <v>256</v>
      </c>
      <c r="C36" s="235" t="s">
        <v>257</v>
      </c>
      <c r="D36" s="243">
        <v>0.06564814814814814</v>
      </c>
      <c r="E36" s="236">
        <v>1</v>
      </c>
      <c r="F36" s="236">
        <v>30</v>
      </c>
      <c r="G36" s="5"/>
      <c r="H36" s="221"/>
    </row>
    <row r="37" spans="1:8" s="4" customFormat="1" ht="15">
      <c r="A37" s="228">
        <v>33</v>
      </c>
      <c r="B37" s="229" t="s">
        <v>156</v>
      </c>
      <c r="C37" s="229" t="s">
        <v>157</v>
      </c>
      <c r="D37" s="241">
        <v>0.06604166666666667</v>
      </c>
      <c r="E37" s="230">
        <v>8</v>
      </c>
      <c r="F37" s="230">
        <v>23</v>
      </c>
      <c r="G37" s="5"/>
      <c r="H37" s="221"/>
    </row>
    <row r="38" spans="1:4" s="4" customFormat="1" ht="15">
      <c r="A38" s="207">
        <v>34</v>
      </c>
      <c r="B38" s="4" t="s">
        <v>301</v>
      </c>
      <c r="C38" s="4" t="s">
        <v>302</v>
      </c>
      <c r="D38" s="244">
        <v>0.06773148148148149</v>
      </c>
    </row>
    <row r="39" spans="1:4" s="4" customFormat="1" ht="15">
      <c r="A39" s="207">
        <v>35</v>
      </c>
      <c r="B39" s="4" t="s">
        <v>564</v>
      </c>
      <c r="C39" s="4" t="s">
        <v>563</v>
      </c>
      <c r="D39" s="244">
        <v>0.06792824074074073</v>
      </c>
    </row>
    <row r="40" spans="1:4" s="4" customFormat="1" ht="15">
      <c r="A40" s="207">
        <v>36</v>
      </c>
      <c r="B40" s="4" t="s">
        <v>292</v>
      </c>
      <c r="C40" s="4" t="s">
        <v>565</v>
      </c>
      <c r="D40" s="244">
        <v>0.06831018518518518</v>
      </c>
    </row>
    <row r="41" spans="1:8" ht="15">
      <c r="A41" s="231">
        <v>37</v>
      </c>
      <c r="B41" s="232" t="s">
        <v>259</v>
      </c>
      <c r="C41" s="232" t="s">
        <v>238</v>
      </c>
      <c r="D41" s="242">
        <v>0.06840277777777777</v>
      </c>
      <c r="E41" s="233">
        <v>4</v>
      </c>
      <c r="F41" s="233">
        <v>27</v>
      </c>
      <c r="G41" s="5"/>
      <c r="H41" s="221"/>
    </row>
    <row r="42" spans="1:4" s="4" customFormat="1" ht="15">
      <c r="A42" s="207">
        <v>38</v>
      </c>
      <c r="B42" s="4" t="s">
        <v>120</v>
      </c>
      <c r="C42" s="4" t="s">
        <v>566</v>
      </c>
      <c r="D42" s="244">
        <v>0.06930555555555555</v>
      </c>
    </row>
    <row r="43" spans="1:8" ht="15">
      <c r="A43" s="231">
        <v>39</v>
      </c>
      <c r="B43" s="232" t="s">
        <v>127</v>
      </c>
      <c r="C43" s="232" t="s">
        <v>175</v>
      </c>
      <c r="D43" s="242">
        <v>0.06967592592592593</v>
      </c>
      <c r="E43" s="233">
        <v>5</v>
      </c>
      <c r="F43" s="233">
        <v>26</v>
      </c>
      <c r="G43" s="5"/>
      <c r="H43" s="221"/>
    </row>
    <row r="44" spans="1:8" ht="15">
      <c r="A44" s="231">
        <v>40</v>
      </c>
      <c r="B44" s="232" t="s">
        <v>160</v>
      </c>
      <c r="C44" s="232" t="s">
        <v>161</v>
      </c>
      <c r="D44" s="242">
        <v>0.07030092592592592</v>
      </c>
      <c r="E44" s="233">
        <v>6</v>
      </c>
      <c r="F44" s="233">
        <v>25</v>
      </c>
      <c r="G44" s="5"/>
      <c r="H44" s="221"/>
    </row>
    <row r="45" spans="1:8" ht="15">
      <c r="A45" s="231">
        <v>41</v>
      </c>
      <c r="B45" s="232" t="s">
        <v>168</v>
      </c>
      <c r="C45" s="232" t="s">
        <v>169</v>
      </c>
      <c r="D45" s="242">
        <v>0.07040509259259259</v>
      </c>
      <c r="E45" s="233">
        <v>7</v>
      </c>
      <c r="F45" s="233">
        <v>24</v>
      </c>
      <c r="G45" s="5"/>
      <c r="H45" s="221"/>
    </row>
    <row r="46" spans="1:8" ht="15">
      <c r="A46" s="231">
        <v>42</v>
      </c>
      <c r="B46" s="232" t="s">
        <v>170</v>
      </c>
      <c r="C46" s="232" t="s">
        <v>171</v>
      </c>
      <c r="D46" s="242">
        <v>0.0714699074074074</v>
      </c>
      <c r="E46" s="233">
        <v>8</v>
      </c>
      <c r="F46" s="233">
        <v>23</v>
      </c>
      <c r="G46" s="5"/>
      <c r="H46" s="221"/>
    </row>
    <row r="47" spans="1:4" s="4" customFormat="1" ht="15">
      <c r="A47" s="207">
        <v>43</v>
      </c>
      <c r="B47" s="4" t="s">
        <v>296</v>
      </c>
      <c r="C47" s="4" t="s">
        <v>567</v>
      </c>
      <c r="D47" s="244">
        <v>0.07207175925925925</v>
      </c>
    </row>
    <row r="48" spans="1:4" s="4" customFormat="1" ht="15">
      <c r="A48" s="207">
        <v>44</v>
      </c>
      <c r="B48" s="4" t="s">
        <v>445</v>
      </c>
      <c r="C48" s="4" t="s">
        <v>446</v>
      </c>
      <c r="D48" s="244">
        <v>0.0724537037037037</v>
      </c>
    </row>
    <row r="49" spans="1:4" s="4" customFormat="1" ht="15">
      <c r="A49" s="207">
        <v>45</v>
      </c>
      <c r="B49" s="4" t="s">
        <v>569</v>
      </c>
      <c r="C49" s="4" t="s">
        <v>568</v>
      </c>
      <c r="D49" s="244">
        <v>0.07265046296296296</v>
      </c>
    </row>
    <row r="50" spans="1:8" ht="15">
      <c r="A50" s="231">
        <v>46</v>
      </c>
      <c r="B50" s="232" t="s">
        <v>79</v>
      </c>
      <c r="C50" s="232" t="s">
        <v>351</v>
      </c>
      <c r="D50" s="242">
        <v>0.07269675925925927</v>
      </c>
      <c r="E50" s="233">
        <v>9</v>
      </c>
      <c r="F50" s="233">
        <v>22</v>
      </c>
      <c r="G50" s="5"/>
      <c r="H50" s="221"/>
    </row>
    <row r="51" spans="1:8" ht="15">
      <c r="A51" s="234">
        <v>47</v>
      </c>
      <c r="B51" s="235" t="s">
        <v>178</v>
      </c>
      <c r="C51" s="235" t="s">
        <v>179</v>
      </c>
      <c r="D51" s="243">
        <v>0.07369212962962964</v>
      </c>
      <c r="E51" s="236">
        <v>2</v>
      </c>
      <c r="F51" s="236">
        <v>29</v>
      </c>
      <c r="G51" s="5"/>
      <c r="H51" s="221"/>
    </row>
    <row r="52" spans="1:4" s="4" customFormat="1" ht="15">
      <c r="A52" s="207">
        <v>48</v>
      </c>
      <c r="B52" s="4" t="s">
        <v>571</v>
      </c>
      <c r="C52" s="4" t="s">
        <v>570</v>
      </c>
      <c r="D52" s="244">
        <v>0.07383101851851852</v>
      </c>
    </row>
    <row r="53" spans="1:8" ht="15">
      <c r="A53" s="234">
        <v>49</v>
      </c>
      <c r="B53" s="235" t="s">
        <v>279</v>
      </c>
      <c r="C53" s="235" t="s">
        <v>268</v>
      </c>
      <c r="D53" s="243">
        <v>0.07444444444444444</v>
      </c>
      <c r="E53" s="236">
        <v>3</v>
      </c>
      <c r="F53" s="236">
        <v>28</v>
      </c>
      <c r="G53" s="5"/>
      <c r="H53" s="221"/>
    </row>
    <row r="54" spans="1:8" ht="15">
      <c r="A54" s="234">
        <v>50</v>
      </c>
      <c r="B54" s="235" t="s">
        <v>291</v>
      </c>
      <c r="C54" s="235" t="s">
        <v>183</v>
      </c>
      <c r="D54" s="243">
        <v>0.07581018518518519</v>
      </c>
      <c r="E54" s="236">
        <v>4</v>
      </c>
      <c r="F54" s="236">
        <v>27</v>
      </c>
      <c r="G54" s="5"/>
      <c r="H54" s="221"/>
    </row>
    <row r="55" spans="1:8" ht="15">
      <c r="A55" s="234">
        <v>51</v>
      </c>
      <c r="B55" s="235" t="s">
        <v>506</v>
      </c>
      <c r="C55" s="235" t="s">
        <v>498</v>
      </c>
      <c r="D55" s="243">
        <v>0.07622685185185185</v>
      </c>
      <c r="E55" s="236">
        <v>5</v>
      </c>
      <c r="F55" s="236">
        <v>26</v>
      </c>
      <c r="G55" s="5"/>
      <c r="H55" s="221"/>
    </row>
    <row r="56" spans="1:4" s="4" customFormat="1" ht="15">
      <c r="A56" s="207">
        <v>52</v>
      </c>
      <c r="B56" s="4" t="s">
        <v>463</v>
      </c>
      <c r="C56" s="4" t="s">
        <v>495</v>
      </c>
      <c r="D56" s="244">
        <v>0.07709490740740742</v>
      </c>
    </row>
    <row r="57" spans="1:4" s="4" customFormat="1" ht="15">
      <c r="A57" s="207">
        <v>53</v>
      </c>
      <c r="B57" s="4" t="s">
        <v>521</v>
      </c>
      <c r="C57" s="4" t="s">
        <v>522</v>
      </c>
      <c r="D57" s="244">
        <v>0.07849537037037037</v>
      </c>
    </row>
    <row r="58" spans="1:4" s="4" customFormat="1" ht="15">
      <c r="A58" s="207">
        <v>54</v>
      </c>
      <c r="B58" s="4" t="s">
        <v>61</v>
      </c>
      <c r="C58" s="4" t="s">
        <v>383</v>
      </c>
      <c r="D58" s="244">
        <v>0.07913194444444445</v>
      </c>
    </row>
    <row r="59" spans="1:4" s="4" customFormat="1" ht="15">
      <c r="A59" s="207">
        <v>55</v>
      </c>
      <c r="B59" s="4" t="s">
        <v>412</v>
      </c>
      <c r="C59" s="4" t="s">
        <v>565</v>
      </c>
      <c r="D59" s="244">
        <v>0.07952546296296296</v>
      </c>
    </row>
    <row r="60" spans="1:8" ht="15">
      <c r="A60" s="234">
        <v>56</v>
      </c>
      <c r="B60" s="235" t="s">
        <v>149</v>
      </c>
      <c r="C60" s="235" t="s">
        <v>260</v>
      </c>
      <c r="D60" s="243">
        <v>0.08314814814814815</v>
      </c>
      <c r="E60" s="236">
        <v>6</v>
      </c>
      <c r="F60" s="236">
        <v>25</v>
      </c>
      <c r="G60" s="5"/>
      <c r="H60" s="221"/>
    </row>
    <row r="61" spans="1:4" s="4" customFormat="1" ht="15">
      <c r="A61" s="207">
        <v>57</v>
      </c>
      <c r="B61" s="4" t="s">
        <v>573</v>
      </c>
      <c r="C61" s="4" t="s">
        <v>572</v>
      </c>
      <c r="D61" s="244">
        <v>0.08877314814814814</v>
      </c>
    </row>
    <row r="62" spans="1:4" s="4" customFormat="1" ht="15">
      <c r="A62" s="207">
        <v>58</v>
      </c>
      <c r="B62" s="4" t="s">
        <v>166</v>
      </c>
      <c r="C62" s="4" t="s">
        <v>574</v>
      </c>
      <c r="D62" s="244">
        <v>0.0889699074074074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0.7109375" style="0" bestFit="1" customWidth="1"/>
    <col min="3" max="3" width="16.7109375" style="0" bestFit="1" customWidth="1"/>
    <col min="4" max="4" width="8.140625" style="0" bestFit="1" customWidth="1"/>
  </cols>
  <sheetData>
    <row r="1" spans="1:8" s="265" customFormat="1" ht="15">
      <c r="A1" s="13" t="s">
        <v>578</v>
      </c>
      <c r="D1" s="266"/>
      <c r="E1" s="207"/>
      <c r="G1" s="267"/>
      <c r="H1" s="268"/>
    </row>
    <row r="2" spans="1:8" s="265" customFormat="1" ht="15">
      <c r="A2" s="13"/>
      <c r="D2" s="266"/>
      <c r="E2" s="207"/>
      <c r="G2" s="267"/>
      <c r="H2" s="268"/>
    </row>
    <row r="3" spans="1:4" s="23" customFormat="1" ht="15">
      <c r="A3" s="6" t="s">
        <v>215</v>
      </c>
      <c r="B3" s="22"/>
      <c r="C3" s="22"/>
      <c r="D3" s="12"/>
    </row>
    <row r="4" spans="1:6" s="23" customFormat="1" ht="15">
      <c r="A4" s="13" t="s">
        <v>210</v>
      </c>
      <c r="B4" s="13" t="s">
        <v>216</v>
      </c>
      <c r="C4" s="13" t="s">
        <v>217</v>
      </c>
      <c r="D4" s="12" t="s">
        <v>211</v>
      </c>
      <c r="E4" s="24" t="s">
        <v>210</v>
      </c>
      <c r="F4" s="24" t="s">
        <v>218</v>
      </c>
    </row>
    <row r="5" spans="1:8" ht="15">
      <c r="A5" s="214">
        <v>1</v>
      </c>
      <c r="B5" s="215" t="s">
        <v>389</v>
      </c>
      <c r="C5" s="215" t="s">
        <v>447</v>
      </c>
      <c r="D5" s="237">
        <v>0.0449537037037037</v>
      </c>
      <c r="E5" s="216">
        <v>1</v>
      </c>
      <c r="F5" s="216">
        <v>30</v>
      </c>
      <c r="G5" s="5"/>
      <c r="H5" s="1"/>
    </row>
    <row r="6" spans="1:8" ht="15">
      <c r="A6" s="214">
        <v>2</v>
      </c>
      <c r="B6" s="215" t="s">
        <v>4</v>
      </c>
      <c r="C6" s="215" t="s">
        <v>5</v>
      </c>
      <c r="D6" s="237">
        <v>0.045162037037037035</v>
      </c>
      <c r="E6" s="216">
        <v>2</v>
      </c>
      <c r="F6" s="216">
        <v>29</v>
      </c>
      <c r="G6" s="5"/>
      <c r="H6" s="1"/>
    </row>
    <row r="7" spans="1:8" ht="15">
      <c r="A7" s="214">
        <v>3</v>
      </c>
      <c r="B7" s="215" t="s">
        <v>20</v>
      </c>
      <c r="C7" s="215" t="s">
        <v>21</v>
      </c>
      <c r="D7" s="237">
        <v>0.04626157407407407</v>
      </c>
      <c r="E7" s="216">
        <v>3</v>
      </c>
      <c r="F7" s="216">
        <v>28</v>
      </c>
      <c r="G7" s="5"/>
      <c r="H7" s="1"/>
    </row>
    <row r="8" spans="1:8" ht="15">
      <c r="A8" s="214">
        <v>4</v>
      </c>
      <c r="B8" s="215" t="s">
        <v>559</v>
      </c>
      <c r="C8" s="215" t="s">
        <v>288</v>
      </c>
      <c r="D8" s="237">
        <v>0.04671296296296296</v>
      </c>
      <c r="E8" s="216">
        <v>4</v>
      </c>
      <c r="F8" s="216">
        <v>27</v>
      </c>
      <c r="G8" s="5"/>
      <c r="H8" s="1"/>
    </row>
    <row r="9" spans="1:8" ht="15">
      <c r="A9" s="217">
        <v>5</v>
      </c>
      <c r="B9" s="218" t="s">
        <v>392</v>
      </c>
      <c r="C9" s="218" t="s">
        <v>276</v>
      </c>
      <c r="D9" s="238">
        <v>0.048854166666666664</v>
      </c>
      <c r="E9" s="219">
        <v>1</v>
      </c>
      <c r="F9" s="220">
        <v>30</v>
      </c>
      <c r="G9" s="5"/>
      <c r="H9" s="221"/>
    </row>
    <row r="10" spans="1:8" ht="15">
      <c r="A10" s="217">
        <v>6</v>
      </c>
      <c r="B10" s="218" t="s">
        <v>36</v>
      </c>
      <c r="C10" s="218" t="s">
        <v>56</v>
      </c>
      <c r="D10" s="238">
        <v>0.049895833333333334</v>
      </c>
      <c r="E10" s="219">
        <v>2</v>
      </c>
      <c r="F10" s="220">
        <v>29</v>
      </c>
      <c r="G10" s="5"/>
      <c r="H10" s="221"/>
    </row>
    <row r="11" spans="1:8" ht="15">
      <c r="A11" s="217">
        <v>7</v>
      </c>
      <c r="B11" s="218" t="s">
        <v>223</v>
      </c>
      <c r="C11" s="218" t="s">
        <v>47</v>
      </c>
      <c r="D11" s="238">
        <v>0.05042824074074074</v>
      </c>
      <c r="E11" s="219">
        <v>3</v>
      </c>
      <c r="F11" s="220">
        <v>28</v>
      </c>
      <c r="G11" s="5"/>
      <c r="H11" s="221"/>
    </row>
    <row r="12" spans="1:8" ht="15">
      <c r="A12" s="217">
        <v>8</v>
      </c>
      <c r="B12" s="218" t="s">
        <v>393</v>
      </c>
      <c r="C12" s="218" t="s">
        <v>361</v>
      </c>
      <c r="D12" s="238">
        <v>0.05109953703703704</v>
      </c>
      <c r="E12" s="219">
        <v>4</v>
      </c>
      <c r="F12" s="220">
        <v>27</v>
      </c>
      <c r="G12" s="5"/>
      <c r="H12" s="221"/>
    </row>
    <row r="13" spans="1:8" ht="15">
      <c r="A13" s="217">
        <v>9</v>
      </c>
      <c r="B13" s="218" t="s">
        <v>280</v>
      </c>
      <c r="C13" s="218" t="s">
        <v>78</v>
      </c>
      <c r="D13" s="238">
        <v>0.05179398148148148</v>
      </c>
      <c r="E13" s="219">
        <v>5</v>
      </c>
      <c r="F13" s="220">
        <v>26</v>
      </c>
      <c r="G13" s="5"/>
      <c r="H13" s="221"/>
    </row>
    <row r="14" spans="1:8" ht="15">
      <c r="A14" s="222">
        <v>10</v>
      </c>
      <c r="B14" s="223" t="s">
        <v>57</v>
      </c>
      <c r="C14" s="223" t="s">
        <v>73</v>
      </c>
      <c r="D14" s="239">
        <v>0.05234953703703704</v>
      </c>
      <c r="E14" s="224">
        <v>1</v>
      </c>
      <c r="F14" s="224">
        <v>30</v>
      </c>
      <c r="G14" s="5"/>
      <c r="H14" s="221"/>
    </row>
    <row r="15" spans="1:8" ht="15">
      <c r="A15" s="217">
        <v>11</v>
      </c>
      <c r="B15" s="218" t="s">
        <v>44</v>
      </c>
      <c r="C15" s="218" t="s">
        <v>45</v>
      </c>
      <c r="D15" s="238">
        <v>0.05258101851851852</v>
      </c>
      <c r="E15" s="219">
        <v>6</v>
      </c>
      <c r="F15" s="220">
        <v>25</v>
      </c>
      <c r="G15" s="5"/>
      <c r="H15" s="221"/>
    </row>
    <row r="16" spans="1:8" ht="15">
      <c r="A16" s="217">
        <v>12</v>
      </c>
      <c r="B16" s="218" t="s">
        <v>71</v>
      </c>
      <c r="C16" s="218" t="s">
        <v>72</v>
      </c>
      <c r="D16" s="238">
        <v>0.0527662037037037</v>
      </c>
      <c r="E16" s="219">
        <v>7</v>
      </c>
      <c r="F16" s="220">
        <v>24</v>
      </c>
      <c r="G16" s="5"/>
      <c r="H16" s="221"/>
    </row>
    <row r="17" spans="1:8" ht="15">
      <c r="A17" s="222">
        <v>13</v>
      </c>
      <c r="B17" s="223" t="s">
        <v>8</v>
      </c>
      <c r="C17" s="223" t="s">
        <v>75</v>
      </c>
      <c r="D17" s="239">
        <v>0.05341435185185186</v>
      </c>
      <c r="E17" s="224">
        <v>2</v>
      </c>
      <c r="F17" s="224">
        <v>29</v>
      </c>
      <c r="G17" s="5"/>
      <c r="H17" s="221"/>
    </row>
    <row r="18" spans="1:8" ht="15">
      <c r="A18" s="222">
        <v>14</v>
      </c>
      <c r="B18" s="223" t="s">
        <v>59</v>
      </c>
      <c r="C18" s="223" t="s">
        <v>60</v>
      </c>
      <c r="D18" s="239">
        <v>0.05361111111111111</v>
      </c>
      <c r="E18" s="224">
        <v>3</v>
      </c>
      <c r="F18" s="224">
        <v>28</v>
      </c>
      <c r="G18" s="5"/>
      <c r="H18" s="221"/>
    </row>
    <row r="19" spans="1:8" ht="15">
      <c r="A19" s="217">
        <v>15</v>
      </c>
      <c r="B19" s="218" t="s">
        <v>41</v>
      </c>
      <c r="C19" s="218" t="s">
        <v>42</v>
      </c>
      <c r="D19" s="238">
        <v>0.05486111111111111</v>
      </c>
      <c r="E19" s="219">
        <v>8</v>
      </c>
      <c r="F19" s="220">
        <v>23</v>
      </c>
      <c r="G19" s="5"/>
      <c r="H19" s="221"/>
    </row>
    <row r="20" spans="1:8" ht="15">
      <c r="A20" s="222">
        <v>16</v>
      </c>
      <c r="B20" s="223" t="s">
        <v>16</v>
      </c>
      <c r="C20" s="223" t="s">
        <v>76</v>
      </c>
      <c r="D20" s="239">
        <v>0.05509259259259259</v>
      </c>
      <c r="E20" s="224">
        <v>4</v>
      </c>
      <c r="F20" s="224">
        <v>27</v>
      </c>
      <c r="G20" s="5"/>
      <c r="H20" s="221"/>
    </row>
    <row r="21" spans="1:8" ht="15">
      <c r="A21" s="222">
        <v>17</v>
      </c>
      <c r="B21" s="223" t="s">
        <v>79</v>
      </c>
      <c r="C21" s="223" t="s">
        <v>297</v>
      </c>
      <c r="D21" s="239">
        <v>0.05534722222222222</v>
      </c>
      <c r="E21" s="224">
        <v>5</v>
      </c>
      <c r="F21" s="224">
        <v>26</v>
      </c>
      <c r="G21" s="5"/>
      <c r="H21" s="221"/>
    </row>
    <row r="22" spans="1:7" s="4" customFormat="1" ht="15">
      <c r="A22" s="225">
        <v>18</v>
      </c>
      <c r="B22" s="226" t="s">
        <v>243</v>
      </c>
      <c r="C22" s="226" t="s">
        <v>274</v>
      </c>
      <c r="D22" s="240">
        <v>0.05601851851851852</v>
      </c>
      <c r="E22" s="254">
        <v>1</v>
      </c>
      <c r="F22" s="227">
        <v>30</v>
      </c>
      <c r="G22" s="5"/>
    </row>
    <row r="23" spans="1:7" s="4" customFormat="1" ht="15">
      <c r="A23" s="225">
        <v>19</v>
      </c>
      <c r="B23" s="226" t="s">
        <v>84</v>
      </c>
      <c r="C23" s="226" t="s">
        <v>251</v>
      </c>
      <c r="D23" s="240">
        <v>0.05604166666666666</v>
      </c>
      <c r="E23" s="254">
        <v>2</v>
      </c>
      <c r="F23" s="227">
        <v>29</v>
      </c>
      <c r="G23" s="5"/>
    </row>
    <row r="24" spans="1:7" s="4" customFormat="1" ht="15">
      <c r="A24" s="225">
        <v>20</v>
      </c>
      <c r="B24" s="226" t="s">
        <v>395</v>
      </c>
      <c r="C24" s="226" t="s">
        <v>106</v>
      </c>
      <c r="D24" s="240">
        <v>0.056388888888888884</v>
      </c>
      <c r="E24" s="254">
        <v>3</v>
      </c>
      <c r="F24" s="227">
        <v>28</v>
      </c>
      <c r="G24" s="5"/>
    </row>
    <row r="25" spans="1:8" s="4" customFormat="1" ht="15">
      <c r="A25" s="228">
        <v>21</v>
      </c>
      <c r="B25" s="229" t="s">
        <v>191</v>
      </c>
      <c r="C25" s="229" t="s">
        <v>275</v>
      </c>
      <c r="D25" s="241">
        <v>0.057060185185185186</v>
      </c>
      <c r="E25" s="230">
        <v>1</v>
      </c>
      <c r="F25" s="230">
        <v>30</v>
      </c>
      <c r="G25" s="5"/>
      <c r="H25" s="221"/>
    </row>
    <row r="26" spans="1:7" s="4" customFormat="1" ht="15">
      <c r="A26" s="225">
        <v>22</v>
      </c>
      <c r="B26" s="226" t="s">
        <v>2</v>
      </c>
      <c r="C26" s="226" t="s">
        <v>101</v>
      </c>
      <c r="D26" s="240">
        <v>0.058750000000000004</v>
      </c>
      <c r="E26" s="254">
        <v>4</v>
      </c>
      <c r="F26" s="227">
        <v>27</v>
      </c>
      <c r="G26" s="5"/>
    </row>
    <row r="27" spans="1:8" ht="15">
      <c r="A27" s="222">
        <v>23</v>
      </c>
      <c r="B27" s="223" t="s">
        <v>84</v>
      </c>
      <c r="C27" s="223" t="s">
        <v>85</v>
      </c>
      <c r="D27" s="239">
        <v>0.05885416666666667</v>
      </c>
      <c r="E27" s="224">
        <v>6</v>
      </c>
      <c r="F27" s="224">
        <v>25</v>
      </c>
      <c r="G27" s="5"/>
      <c r="H27" s="221"/>
    </row>
    <row r="28" spans="1:7" s="4" customFormat="1" ht="15">
      <c r="A28" s="225">
        <v>24</v>
      </c>
      <c r="B28" s="226" t="s">
        <v>115</v>
      </c>
      <c r="C28" s="226" t="s">
        <v>116</v>
      </c>
      <c r="D28" s="240">
        <v>0.06001157407407407</v>
      </c>
      <c r="E28" s="254">
        <v>5</v>
      </c>
      <c r="F28" s="227">
        <v>26</v>
      </c>
      <c r="G28" s="5"/>
    </row>
    <row r="29" spans="1:4" ht="15">
      <c r="A29" s="207">
        <v>25</v>
      </c>
      <c r="B29" t="s">
        <v>117</v>
      </c>
      <c r="C29" t="s">
        <v>47</v>
      </c>
      <c r="D29" s="318">
        <v>0.060381944444444446</v>
      </c>
    </row>
    <row r="30" spans="1:8" s="4" customFormat="1" ht="15">
      <c r="A30" s="228">
        <v>26</v>
      </c>
      <c r="B30" s="229" t="s">
        <v>412</v>
      </c>
      <c r="C30" s="229" t="s">
        <v>293</v>
      </c>
      <c r="D30" s="241">
        <v>0.06122685185185186</v>
      </c>
      <c r="E30" s="230">
        <v>2</v>
      </c>
      <c r="F30" s="230">
        <v>29</v>
      </c>
      <c r="G30" s="5"/>
      <c r="H30" s="221"/>
    </row>
    <row r="31" spans="1:8" ht="15">
      <c r="A31" s="222">
        <v>27</v>
      </c>
      <c r="B31" s="223" t="s">
        <v>57</v>
      </c>
      <c r="C31" s="223" t="s">
        <v>78</v>
      </c>
      <c r="D31" s="239">
        <v>0.06217592592592593</v>
      </c>
      <c r="E31" s="224">
        <v>7</v>
      </c>
      <c r="F31" s="224">
        <v>24</v>
      </c>
      <c r="G31" s="5"/>
      <c r="H31" s="221"/>
    </row>
    <row r="32" spans="1:8" s="4" customFormat="1" ht="15">
      <c r="A32" s="228">
        <v>28</v>
      </c>
      <c r="B32" s="229" t="s">
        <v>130</v>
      </c>
      <c r="C32" s="229" t="s">
        <v>116</v>
      </c>
      <c r="D32" s="241">
        <v>0.0629050925925926</v>
      </c>
      <c r="E32" s="230">
        <v>3</v>
      </c>
      <c r="F32" s="230">
        <v>28</v>
      </c>
      <c r="G32" s="5"/>
      <c r="H32" s="221"/>
    </row>
    <row r="33" spans="1:8" ht="15">
      <c r="A33" s="231">
        <v>29</v>
      </c>
      <c r="B33" s="232" t="s">
        <v>162</v>
      </c>
      <c r="C33" s="232" t="s">
        <v>101</v>
      </c>
      <c r="D33" s="242">
        <v>0.06594907407407408</v>
      </c>
      <c r="E33" s="233">
        <v>1</v>
      </c>
      <c r="F33" s="233">
        <v>30</v>
      </c>
      <c r="G33" s="5"/>
      <c r="H33" s="221"/>
    </row>
    <row r="34" spans="1:8" s="4" customFormat="1" ht="15">
      <c r="A34" s="228">
        <v>30</v>
      </c>
      <c r="B34" s="229" t="s">
        <v>298</v>
      </c>
      <c r="C34" s="229" t="s">
        <v>129</v>
      </c>
      <c r="D34" s="241">
        <v>0.06601851851851852</v>
      </c>
      <c r="E34" s="230">
        <v>4</v>
      </c>
      <c r="F34" s="230">
        <v>27</v>
      </c>
      <c r="G34" s="5"/>
      <c r="H34" s="221"/>
    </row>
    <row r="35" spans="1:8" ht="15">
      <c r="A35" s="231">
        <v>31</v>
      </c>
      <c r="B35" s="232" t="s">
        <v>59</v>
      </c>
      <c r="C35" s="232" t="s">
        <v>430</v>
      </c>
      <c r="D35" s="242">
        <v>0.0661574074074074</v>
      </c>
      <c r="E35" s="233">
        <v>2</v>
      </c>
      <c r="F35" s="233">
        <v>29</v>
      </c>
      <c r="G35" s="5"/>
      <c r="H35" s="221"/>
    </row>
    <row r="36" spans="1:8" s="4" customFormat="1" ht="15">
      <c r="A36" s="228">
        <v>32</v>
      </c>
      <c r="B36" s="229" t="s">
        <v>172</v>
      </c>
      <c r="C36" s="229" t="s">
        <v>267</v>
      </c>
      <c r="D36" s="241">
        <v>0.06627314814814815</v>
      </c>
      <c r="E36" s="230">
        <v>5</v>
      </c>
      <c r="F36" s="230">
        <v>26</v>
      </c>
      <c r="G36" s="5"/>
      <c r="H36" s="221"/>
    </row>
    <row r="37" spans="1:4" ht="15">
      <c r="A37" s="207">
        <v>33</v>
      </c>
      <c r="B37" t="s">
        <v>424</v>
      </c>
      <c r="C37" t="s">
        <v>426</v>
      </c>
      <c r="D37" s="318">
        <v>0.06628472222222222</v>
      </c>
    </row>
    <row r="38" spans="1:8" s="4" customFormat="1" ht="15">
      <c r="A38" s="228">
        <v>34</v>
      </c>
      <c r="B38" s="229" t="s">
        <v>139</v>
      </c>
      <c r="C38" s="229" t="s">
        <v>140</v>
      </c>
      <c r="D38" s="241">
        <v>0.0662962962962963</v>
      </c>
      <c r="E38" s="230">
        <v>6</v>
      </c>
      <c r="F38" s="230">
        <v>25</v>
      </c>
      <c r="G38" s="5"/>
      <c r="H38" s="221"/>
    </row>
    <row r="39" spans="1:7" s="4" customFormat="1" ht="15">
      <c r="A39" s="225">
        <v>35</v>
      </c>
      <c r="B39" s="226" t="s">
        <v>104</v>
      </c>
      <c r="C39" s="226" t="s">
        <v>105</v>
      </c>
      <c r="D39" s="240">
        <v>0.06645833333333334</v>
      </c>
      <c r="E39" s="254">
        <v>6</v>
      </c>
      <c r="F39" s="227">
        <v>25</v>
      </c>
      <c r="G39" s="5"/>
    </row>
    <row r="40" spans="1:8" ht="15">
      <c r="A40" s="231">
        <v>36</v>
      </c>
      <c r="B40" s="232" t="s">
        <v>122</v>
      </c>
      <c r="C40" s="232" t="s">
        <v>174</v>
      </c>
      <c r="D40" s="242">
        <v>0.06738425925925927</v>
      </c>
      <c r="E40" s="233">
        <v>3</v>
      </c>
      <c r="F40" s="233">
        <v>28</v>
      </c>
      <c r="G40" s="5"/>
      <c r="H40" s="221"/>
    </row>
    <row r="41" spans="1:8" ht="15">
      <c r="A41" s="231">
        <v>37</v>
      </c>
      <c r="B41" s="232" t="s">
        <v>224</v>
      </c>
      <c r="C41" s="232" t="s">
        <v>409</v>
      </c>
      <c r="D41" s="242">
        <v>0.0687037037037037</v>
      </c>
      <c r="E41" s="233">
        <v>4</v>
      </c>
      <c r="F41" s="233">
        <v>27</v>
      </c>
      <c r="G41" s="5"/>
      <c r="H41" s="221"/>
    </row>
    <row r="42" spans="1:8" s="4" customFormat="1" ht="15">
      <c r="A42" s="228">
        <v>38</v>
      </c>
      <c r="B42" s="229" t="s">
        <v>10</v>
      </c>
      <c r="C42" s="229" t="s">
        <v>297</v>
      </c>
      <c r="D42" s="241">
        <v>0.06900462962962962</v>
      </c>
      <c r="E42" s="230">
        <v>7</v>
      </c>
      <c r="F42" s="230">
        <v>24</v>
      </c>
      <c r="G42" s="5"/>
      <c r="H42" s="221"/>
    </row>
    <row r="43" spans="1:8" s="4" customFormat="1" ht="15">
      <c r="A43" s="228">
        <v>39</v>
      </c>
      <c r="B43" s="229" t="s">
        <v>156</v>
      </c>
      <c r="C43" s="229" t="s">
        <v>157</v>
      </c>
      <c r="D43" s="241">
        <v>0.07172453703703703</v>
      </c>
      <c r="E43" s="230">
        <v>8</v>
      </c>
      <c r="F43" s="230">
        <v>23</v>
      </c>
      <c r="G43" s="5"/>
      <c r="H43" s="221"/>
    </row>
    <row r="44" spans="1:4" ht="15">
      <c r="A44" s="207">
        <v>40</v>
      </c>
      <c r="B44" t="s">
        <v>579</v>
      </c>
      <c r="C44" t="s">
        <v>580</v>
      </c>
      <c r="D44" s="318">
        <v>0.07217592592592592</v>
      </c>
    </row>
    <row r="45" spans="1:8" ht="15">
      <c r="A45" s="234">
        <v>41</v>
      </c>
      <c r="B45" s="235" t="s">
        <v>303</v>
      </c>
      <c r="C45" s="235" t="s">
        <v>304</v>
      </c>
      <c r="D45" s="243">
        <v>0.07636574074074075</v>
      </c>
      <c r="E45" s="236">
        <v>1</v>
      </c>
      <c r="F45" s="236">
        <v>30</v>
      </c>
      <c r="G45" s="5"/>
      <c r="H45" s="221"/>
    </row>
    <row r="46" spans="1:8" ht="15">
      <c r="A46" s="234">
        <v>42</v>
      </c>
      <c r="B46" s="235" t="s">
        <v>291</v>
      </c>
      <c r="C46" s="235" t="s">
        <v>183</v>
      </c>
      <c r="D46" s="243">
        <v>0.07684027777777779</v>
      </c>
      <c r="E46" s="236">
        <v>2</v>
      </c>
      <c r="F46" s="236">
        <v>29</v>
      </c>
      <c r="G46" s="5"/>
      <c r="H46" s="221"/>
    </row>
    <row r="47" spans="1:8" ht="15">
      <c r="A47" s="234">
        <v>43</v>
      </c>
      <c r="B47" s="235" t="s">
        <v>178</v>
      </c>
      <c r="C47" s="235" t="s">
        <v>179</v>
      </c>
      <c r="D47" s="243">
        <v>0.07711805555555555</v>
      </c>
      <c r="E47" s="236">
        <v>3</v>
      </c>
      <c r="F47" s="236">
        <v>28</v>
      </c>
      <c r="G47" s="5"/>
      <c r="H47" s="221"/>
    </row>
    <row r="48" spans="1:8" ht="15">
      <c r="A48" s="234">
        <v>44</v>
      </c>
      <c r="B48" s="235" t="s">
        <v>279</v>
      </c>
      <c r="C48" s="235" t="s">
        <v>268</v>
      </c>
      <c r="D48" s="243">
        <v>0.07725694444444443</v>
      </c>
      <c r="E48" s="236">
        <v>4</v>
      </c>
      <c r="F48" s="236">
        <v>27</v>
      </c>
      <c r="G48" s="5"/>
      <c r="H48" s="221"/>
    </row>
    <row r="49" spans="1:8" ht="15">
      <c r="A49" s="231">
        <v>45</v>
      </c>
      <c r="B49" s="232" t="s">
        <v>408</v>
      </c>
      <c r="C49" s="232" t="s">
        <v>146</v>
      </c>
      <c r="D49" s="242">
        <v>0.07729166666666666</v>
      </c>
      <c r="E49" s="233">
        <v>5</v>
      </c>
      <c r="F49" s="233">
        <v>26</v>
      </c>
      <c r="G49" s="5"/>
      <c r="H49" s="221"/>
    </row>
    <row r="50" spans="1:8" ht="15">
      <c r="A50" s="234">
        <v>46</v>
      </c>
      <c r="B50" s="235" t="s">
        <v>226</v>
      </c>
      <c r="C50" s="235" t="s">
        <v>233</v>
      </c>
      <c r="D50" s="243">
        <v>0.07876157407407407</v>
      </c>
      <c r="E50" s="236">
        <v>5</v>
      </c>
      <c r="F50" s="236">
        <v>26</v>
      </c>
      <c r="G50" s="5"/>
      <c r="H50" s="221"/>
    </row>
    <row r="51" spans="1:8" ht="15">
      <c r="A51" s="234">
        <v>47</v>
      </c>
      <c r="B51" s="235" t="s">
        <v>259</v>
      </c>
      <c r="C51" s="235" t="s">
        <v>190</v>
      </c>
      <c r="D51" s="243">
        <v>0.07967592592592593</v>
      </c>
      <c r="E51" s="236">
        <v>6</v>
      </c>
      <c r="F51" s="236">
        <v>25</v>
      </c>
      <c r="G51" s="5"/>
      <c r="H51" s="221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8515625" style="2" customWidth="1"/>
    <col min="2" max="2" width="10.421875" style="0" bestFit="1" customWidth="1"/>
    <col min="3" max="3" width="10.28125" style="0" bestFit="1" customWidth="1"/>
    <col min="4" max="4" width="8.8515625" style="247" customWidth="1"/>
  </cols>
  <sheetData>
    <row r="1" spans="1:7" s="265" customFormat="1" ht="15">
      <c r="A1" s="13" t="s">
        <v>582</v>
      </c>
      <c r="D1" s="344"/>
      <c r="E1" s="207"/>
      <c r="G1" s="267"/>
    </row>
    <row r="2" spans="1:7" s="265" customFormat="1" ht="15">
      <c r="A2" s="13"/>
      <c r="D2" s="344"/>
      <c r="E2" s="207"/>
      <c r="G2" s="267"/>
    </row>
    <row r="3" spans="1:4" s="23" customFormat="1" ht="15">
      <c r="A3" s="6" t="s">
        <v>215</v>
      </c>
      <c r="B3" s="22"/>
      <c r="C3" s="22"/>
      <c r="D3" s="12"/>
    </row>
    <row r="4" spans="1:6" s="23" customFormat="1" ht="15">
      <c r="A4" s="13" t="s">
        <v>210</v>
      </c>
      <c r="B4" s="13" t="s">
        <v>216</v>
      </c>
      <c r="C4" s="13" t="s">
        <v>217</v>
      </c>
      <c r="D4" s="12" t="s">
        <v>211</v>
      </c>
      <c r="E4" s="24" t="s">
        <v>210</v>
      </c>
      <c r="F4" s="24" t="s">
        <v>218</v>
      </c>
    </row>
    <row r="5" spans="1:8" ht="15">
      <c r="A5" s="214">
        <v>1</v>
      </c>
      <c r="B5" s="215" t="s">
        <v>4</v>
      </c>
      <c r="C5" s="215" t="s">
        <v>5</v>
      </c>
      <c r="D5" s="237">
        <v>0.02634259259259259</v>
      </c>
      <c r="E5" s="216">
        <v>1</v>
      </c>
      <c r="F5" s="216">
        <v>30</v>
      </c>
      <c r="G5" s="5"/>
      <c r="H5" s="1"/>
    </row>
    <row r="6" spans="1:8" ht="15">
      <c r="A6" s="214">
        <v>2</v>
      </c>
      <c r="B6" s="215" t="s">
        <v>389</v>
      </c>
      <c r="C6" s="215" t="s">
        <v>447</v>
      </c>
      <c r="D6" s="237">
        <v>0.0265162037037037</v>
      </c>
      <c r="E6" s="216">
        <v>2</v>
      </c>
      <c r="F6" s="216">
        <v>29</v>
      </c>
      <c r="G6" s="5"/>
      <c r="H6" s="1"/>
    </row>
    <row r="7" spans="1:8" ht="15">
      <c r="A7" s="222">
        <v>3</v>
      </c>
      <c r="B7" s="223" t="s">
        <v>10</v>
      </c>
      <c r="C7" s="223" t="s">
        <v>398</v>
      </c>
      <c r="D7" s="239">
        <v>0.030428240740740742</v>
      </c>
      <c r="E7" s="224">
        <v>1</v>
      </c>
      <c r="F7" s="224">
        <v>30</v>
      </c>
      <c r="G7" s="5"/>
      <c r="H7" s="221"/>
    </row>
    <row r="8" spans="1:8" ht="15">
      <c r="A8" s="222">
        <v>4</v>
      </c>
      <c r="B8" s="223" t="s">
        <v>57</v>
      </c>
      <c r="C8" s="223" t="s">
        <v>73</v>
      </c>
      <c r="D8" s="239">
        <v>0.030613425925925926</v>
      </c>
      <c r="E8" s="224">
        <v>2</v>
      </c>
      <c r="F8" s="224">
        <v>29</v>
      </c>
      <c r="G8" s="5"/>
      <c r="H8" s="221"/>
    </row>
    <row r="9" spans="1:8" ht="15">
      <c r="A9" s="222">
        <v>5</v>
      </c>
      <c r="B9" s="223" t="s">
        <v>69</v>
      </c>
      <c r="C9" s="223" t="s">
        <v>70</v>
      </c>
      <c r="D9" s="239">
        <v>0.03131944444444444</v>
      </c>
      <c r="E9" s="224">
        <v>3</v>
      </c>
      <c r="F9" s="224">
        <v>28</v>
      </c>
      <c r="G9" s="5"/>
      <c r="H9" s="221"/>
    </row>
    <row r="10" spans="1:8" ht="15">
      <c r="A10" s="222">
        <v>6</v>
      </c>
      <c r="B10" s="223" t="s">
        <v>8</v>
      </c>
      <c r="C10" s="223" t="s">
        <v>416</v>
      </c>
      <c r="D10" s="239">
        <v>0.03133101851851852</v>
      </c>
      <c r="E10" s="224">
        <v>4</v>
      </c>
      <c r="F10" s="224">
        <v>27</v>
      </c>
      <c r="G10" s="5"/>
      <c r="H10" s="221"/>
    </row>
    <row r="11" spans="1:7" s="4" customFormat="1" ht="15">
      <c r="A11" s="225">
        <v>7</v>
      </c>
      <c r="B11" s="226" t="s">
        <v>84</v>
      </c>
      <c r="C11" s="226" t="s">
        <v>251</v>
      </c>
      <c r="D11" s="240">
        <v>0.03167824074074074</v>
      </c>
      <c r="E11" s="254">
        <v>1</v>
      </c>
      <c r="F11" s="227">
        <v>30</v>
      </c>
      <c r="G11" s="5"/>
    </row>
    <row r="12" spans="1:8" s="4" customFormat="1" ht="15">
      <c r="A12" s="228">
        <v>8</v>
      </c>
      <c r="B12" s="229" t="s">
        <v>191</v>
      </c>
      <c r="C12" s="229" t="s">
        <v>275</v>
      </c>
      <c r="D12" s="241">
        <v>0.032685185185185185</v>
      </c>
      <c r="E12" s="230">
        <v>1</v>
      </c>
      <c r="F12" s="230">
        <v>30</v>
      </c>
      <c r="G12" s="5"/>
      <c r="H12" s="221"/>
    </row>
    <row r="13" spans="1:7" s="4" customFormat="1" ht="15">
      <c r="A13" s="225">
        <v>9</v>
      </c>
      <c r="B13" s="226" t="s">
        <v>243</v>
      </c>
      <c r="C13" s="226" t="s">
        <v>274</v>
      </c>
      <c r="D13" s="240">
        <v>0.032789351851851854</v>
      </c>
      <c r="E13" s="254">
        <v>2</v>
      </c>
      <c r="F13" s="227">
        <v>29</v>
      </c>
      <c r="G13" s="5"/>
    </row>
    <row r="14" spans="1:7" s="4" customFormat="1" ht="15">
      <c r="A14" s="225">
        <v>10</v>
      </c>
      <c r="B14" s="226" t="s">
        <v>135</v>
      </c>
      <c r="C14" s="226" t="s">
        <v>136</v>
      </c>
      <c r="D14" s="240">
        <v>0.033368055555555554</v>
      </c>
      <c r="E14" s="254">
        <v>3</v>
      </c>
      <c r="F14" s="227">
        <v>28</v>
      </c>
      <c r="G14" s="5"/>
    </row>
    <row r="15" spans="1:7" s="4" customFormat="1" ht="15">
      <c r="A15" s="225">
        <v>11</v>
      </c>
      <c r="B15" s="226" t="s">
        <v>2</v>
      </c>
      <c r="C15" s="226" t="s">
        <v>101</v>
      </c>
      <c r="D15" s="240">
        <v>0.0344212962962963</v>
      </c>
      <c r="E15" s="254">
        <v>4</v>
      </c>
      <c r="F15" s="227">
        <v>27</v>
      </c>
      <c r="G15" s="5"/>
    </row>
    <row r="16" spans="1:8" ht="15">
      <c r="A16" s="231">
        <v>12</v>
      </c>
      <c r="B16" s="232" t="s">
        <v>224</v>
      </c>
      <c r="C16" s="232" t="s">
        <v>490</v>
      </c>
      <c r="D16" s="242">
        <v>0.03674768518518519</v>
      </c>
      <c r="E16" s="233">
        <v>1</v>
      </c>
      <c r="F16" s="233">
        <v>30</v>
      </c>
      <c r="G16" s="5"/>
      <c r="H16" s="221"/>
    </row>
    <row r="17" spans="1:8" ht="15">
      <c r="A17" s="222">
        <v>13</v>
      </c>
      <c r="B17" s="223" t="s">
        <v>16</v>
      </c>
      <c r="C17" s="223" t="s">
        <v>76</v>
      </c>
      <c r="D17" s="239">
        <v>0.03730324074074074</v>
      </c>
      <c r="E17" s="224">
        <v>5</v>
      </c>
      <c r="F17" s="224">
        <v>26</v>
      </c>
      <c r="G17" s="5"/>
      <c r="H17" s="221"/>
    </row>
    <row r="18" spans="1:8" ht="15">
      <c r="A18" s="231">
        <v>14</v>
      </c>
      <c r="B18" s="232" t="s">
        <v>162</v>
      </c>
      <c r="C18" s="232" t="s">
        <v>101</v>
      </c>
      <c r="D18" s="242">
        <v>0.037615740740740734</v>
      </c>
      <c r="E18" s="233">
        <v>2</v>
      </c>
      <c r="F18" s="233">
        <v>29</v>
      </c>
      <c r="G18" s="5"/>
      <c r="H18" s="221"/>
    </row>
    <row r="19" spans="1:8" s="4" customFormat="1" ht="15">
      <c r="A19" s="228">
        <v>15</v>
      </c>
      <c r="B19" s="229" t="s">
        <v>10</v>
      </c>
      <c r="C19" s="229" t="s">
        <v>297</v>
      </c>
      <c r="D19" s="241">
        <v>0.03770833333333333</v>
      </c>
      <c r="E19" s="230">
        <v>2</v>
      </c>
      <c r="F19" s="230">
        <v>29</v>
      </c>
      <c r="G19" s="5"/>
      <c r="H19" s="221"/>
    </row>
    <row r="20" spans="1:8" ht="15">
      <c r="A20" s="231">
        <v>16</v>
      </c>
      <c r="B20" s="232" t="s">
        <v>154</v>
      </c>
      <c r="C20" s="232" t="s">
        <v>159</v>
      </c>
      <c r="D20" s="242">
        <v>0.03785879629629629</v>
      </c>
      <c r="E20" s="233">
        <v>3</v>
      </c>
      <c r="F20" s="233">
        <v>28</v>
      </c>
      <c r="G20" s="5"/>
      <c r="H20" s="221"/>
    </row>
    <row r="21" spans="1:8" s="4" customFormat="1" ht="15">
      <c r="A21" s="228">
        <v>17</v>
      </c>
      <c r="B21" s="229" t="s">
        <v>402</v>
      </c>
      <c r="C21" s="229" t="s">
        <v>54</v>
      </c>
      <c r="D21" s="241">
        <v>0.03787037037037037</v>
      </c>
      <c r="E21" s="230">
        <v>3</v>
      </c>
      <c r="F21" s="230">
        <v>28</v>
      </c>
      <c r="G21" s="5"/>
      <c r="H21" s="221"/>
    </row>
    <row r="22" spans="1:8" ht="15">
      <c r="A22" s="231">
        <v>18</v>
      </c>
      <c r="B22" s="232" t="s">
        <v>59</v>
      </c>
      <c r="C22" s="232" t="s">
        <v>538</v>
      </c>
      <c r="D22" s="242">
        <v>0.03832175925925926</v>
      </c>
      <c r="E22" s="233">
        <v>4</v>
      </c>
      <c r="F22" s="233">
        <v>27</v>
      </c>
      <c r="G22" s="5"/>
      <c r="H22" s="221"/>
    </row>
    <row r="23" spans="1:8" ht="15">
      <c r="A23" s="231">
        <v>19</v>
      </c>
      <c r="B23" s="232" t="s">
        <v>408</v>
      </c>
      <c r="C23" s="232" t="s">
        <v>146</v>
      </c>
      <c r="D23" s="242">
        <v>0.03850694444444445</v>
      </c>
      <c r="E23" s="233">
        <v>5</v>
      </c>
      <c r="F23" s="233">
        <v>26</v>
      </c>
      <c r="G23" s="5"/>
      <c r="H23" s="221"/>
    </row>
    <row r="24" spans="1:8" ht="15">
      <c r="A24" s="231">
        <v>20</v>
      </c>
      <c r="B24" s="232" t="s">
        <v>160</v>
      </c>
      <c r="C24" s="232" t="s">
        <v>161</v>
      </c>
      <c r="D24" s="242">
        <v>0.03909722222222222</v>
      </c>
      <c r="E24" s="233">
        <v>6</v>
      </c>
      <c r="F24" s="233">
        <v>25</v>
      </c>
      <c r="G24" s="5"/>
      <c r="H24" s="221"/>
    </row>
    <row r="25" spans="1:8" ht="15">
      <c r="A25" s="231">
        <v>21</v>
      </c>
      <c r="B25" s="232" t="s">
        <v>168</v>
      </c>
      <c r="C25" s="232" t="s">
        <v>169</v>
      </c>
      <c r="D25" s="242">
        <v>0.03927083333333333</v>
      </c>
      <c r="E25" s="233">
        <v>7</v>
      </c>
      <c r="F25" s="233">
        <v>24</v>
      </c>
      <c r="G25" s="5"/>
      <c r="H25" s="221"/>
    </row>
    <row r="26" spans="1:8" ht="15">
      <c r="A26" s="231">
        <v>22</v>
      </c>
      <c r="B26" s="232" t="s">
        <v>237</v>
      </c>
      <c r="C26" s="232" t="s">
        <v>238</v>
      </c>
      <c r="D26" s="242">
        <v>0.03956018518518519</v>
      </c>
      <c r="E26" s="233">
        <v>8</v>
      </c>
      <c r="F26" s="233">
        <v>23</v>
      </c>
      <c r="G26" s="5"/>
      <c r="H26" s="221"/>
    </row>
    <row r="27" spans="1:8" ht="15">
      <c r="A27" s="231">
        <v>23</v>
      </c>
      <c r="B27" s="232" t="s">
        <v>170</v>
      </c>
      <c r="C27" s="232" t="s">
        <v>171</v>
      </c>
      <c r="D27" s="242">
        <v>0.04293981481481481</v>
      </c>
      <c r="E27" s="233">
        <v>9</v>
      </c>
      <c r="F27" s="233">
        <v>22</v>
      </c>
      <c r="G27" s="5"/>
      <c r="H27" s="221"/>
    </row>
    <row r="28" spans="1:8" ht="15">
      <c r="A28" s="234">
        <v>24</v>
      </c>
      <c r="B28" s="235" t="s">
        <v>279</v>
      </c>
      <c r="C28" s="235" t="s">
        <v>268</v>
      </c>
      <c r="D28" s="243">
        <v>0.0431712962962963</v>
      </c>
      <c r="E28" s="236">
        <v>1</v>
      </c>
      <c r="F28" s="236">
        <v>30</v>
      </c>
      <c r="G28" s="5"/>
      <c r="H28" s="221"/>
    </row>
    <row r="29" spans="1:8" ht="15">
      <c r="A29" s="234">
        <v>25</v>
      </c>
      <c r="B29" s="235" t="s">
        <v>291</v>
      </c>
      <c r="C29" s="235" t="s">
        <v>183</v>
      </c>
      <c r="D29" s="243">
        <v>0.044432870370370366</v>
      </c>
      <c r="E29" s="236">
        <v>2</v>
      </c>
      <c r="F29" s="236">
        <v>29</v>
      </c>
      <c r="G29" s="5"/>
      <c r="H29" s="221"/>
    </row>
    <row r="30" spans="1:8" ht="15">
      <c r="A30" s="231">
        <v>26</v>
      </c>
      <c r="B30" s="232" t="s">
        <v>79</v>
      </c>
      <c r="C30" s="232" t="s">
        <v>351</v>
      </c>
      <c r="D30" s="242">
        <v>0.04696759259259259</v>
      </c>
      <c r="E30" s="233">
        <v>10</v>
      </c>
      <c r="F30" s="233">
        <v>21</v>
      </c>
      <c r="G30" s="5"/>
      <c r="H30" s="221"/>
    </row>
    <row r="31" ht="15">
      <c r="D31"/>
    </row>
    <row r="32" ht="15">
      <c r="D3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6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8515625" style="2" customWidth="1"/>
    <col min="2" max="2" width="10.421875" style="0" bestFit="1" customWidth="1"/>
    <col min="3" max="3" width="12.8515625" style="0" bestFit="1" customWidth="1"/>
  </cols>
  <sheetData>
    <row r="1" spans="1:7" s="265" customFormat="1" ht="15">
      <c r="A1" s="13" t="s">
        <v>595</v>
      </c>
      <c r="D1" s="344"/>
      <c r="E1" s="207"/>
      <c r="G1" s="267"/>
    </row>
    <row r="2" spans="1:7" s="265" customFormat="1" ht="15">
      <c r="A2" s="13"/>
      <c r="D2" s="344"/>
      <c r="E2" s="207"/>
      <c r="G2" s="267"/>
    </row>
    <row r="3" spans="1:4" s="23" customFormat="1" ht="15">
      <c r="A3" s="6" t="s">
        <v>215</v>
      </c>
      <c r="B3" s="22"/>
      <c r="C3" s="22"/>
      <c r="D3" s="12"/>
    </row>
    <row r="4" spans="1:6" s="23" customFormat="1" ht="15">
      <c r="A4" s="13" t="s">
        <v>210</v>
      </c>
      <c r="B4" s="13" t="s">
        <v>216</v>
      </c>
      <c r="C4" s="13" t="s">
        <v>217</v>
      </c>
      <c r="D4" s="12" t="s">
        <v>211</v>
      </c>
      <c r="E4" s="24" t="s">
        <v>210</v>
      </c>
      <c r="F4" s="24" t="s">
        <v>218</v>
      </c>
    </row>
    <row r="5" spans="1:8" ht="15">
      <c r="A5" s="214">
        <v>1</v>
      </c>
      <c r="B5" s="215" t="s">
        <v>389</v>
      </c>
      <c r="C5" s="215" t="s">
        <v>418</v>
      </c>
      <c r="D5" s="237"/>
      <c r="E5" s="216">
        <v>1</v>
      </c>
      <c r="F5" s="216">
        <v>30</v>
      </c>
      <c r="G5" s="5"/>
      <c r="H5" s="1"/>
    </row>
    <row r="6" spans="1:8" ht="15">
      <c r="A6" s="214">
        <v>2</v>
      </c>
      <c r="B6" s="215" t="s">
        <v>16</v>
      </c>
      <c r="C6" s="215" t="s">
        <v>98</v>
      </c>
      <c r="D6" s="237"/>
      <c r="E6" s="216">
        <v>2</v>
      </c>
      <c r="F6" s="216">
        <v>29</v>
      </c>
      <c r="G6" s="5"/>
      <c r="H6" s="1"/>
    </row>
    <row r="7" spans="1:8" ht="15">
      <c r="A7" s="214">
        <v>3</v>
      </c>
      <c r="B7" s="215" t="s">
        <v>4</v>
      </c>
      <c r="C7" s="215" t="s">
        <v>5</v>
      </c>
      <c r="D7" s="237"/>
      <c r="E7" s="216">
        <v>3</v>
      </c>
      <c r="F7" s="216">
        <v>28</v>
      </c>
      <c r="G7" s="5"/>
      <c r="H7" s="1"/>
    </row>
    <row r="8" spans="1:8" ht="15">
      <c r="A8" s="214">
        <v>4</v>
      </c>
      <c r="B8" s="215" t="s">
        <v>389</v>
      </c>
      <c r="C8" s="215" t="s">
        <v>447</v>
      </c>
      <c r="D8" s="237"/>
      <c r="E8" s="216">
        <v>4</v>
      </c>
      <c r="F8" s="216">
        <v>27</v>
      </c>
      <c r="G8" s="5"/>
      <c r="H8" s="1"/>
    </row>
    <row r="9" spans="1:8" ht="15">
      <c r="A9" s="214">
        <v>5</v>
      </c>
      <c r="B9" s="215" t="s">
        <v>20</v>
      </c>
      <c r="C9" s="215" t="s">
        <v>21</v>
      </c>
      <c r="D9" s="237"/>
      <c r="E9" s="216">
        <v>5</v>
      </c>
      <c r="F9" s="216">
        <v>26</v>
      </c>
      <c r="G9" s="5"/>
      <c r="H9" s="1"/>
    </row>
    <row r="10" spans="1:8" ht="15">
      <c r="A10" s="214">
        <v>6</v>
      </c>
      <c r="B10" s="215" t="s">
        <v>24</v>
      </c>
      <c r="C10" s="215" t="s">
        <v>30</v>
      </c>
      <c r="D10" s="237"/>
      <c r="E10" s="216">
        <v>6</v>
      </c>
      <c r="F10" s="216">
        <v>25</v>
      </c>
      <c r="G10" s="5"/>
      <c r="H10" s="1"/>
    </row>
    <row r="11" spans="1:8" ht="15">
      <c r="A11" s="214">
        <v>7</v>
      </c>
      <c r="B11" s="215" t="s">
        <v>22</v>
      </c>
      <c r="C11" s="215" t="s">
        <v>23</v>
      </c>
      <c r="D11" s="237"/>
      <c r="E11" s="216">
        <v>7</v>
      </c>
      <c r="F11" s="216">
        <v>24</v>
      </c>
      <c r="G11" s="5"/>
      <c r="H11" s="1"/>
    </row>
    <row r="12" spans="1:3" ht="15">
      <c r="A12" s="2">
        <v>8</v>
      </c>
      <c r="B12" t="s">
        <v>598</v>
      </c>
      <c r="C12" t="s">
        <v>360</v>
      </c>
    </row>
    <row r="13" spans="1:8" ht="15">
      <c r="A13" s="217">
        <v>9</v>
      </c>
      <c r="B13" s="218" t="s">
        <v>41</v>
      </c>
      <c r="C13" s="218" t="s">
        <v>42</v>
      </c>
      <c r="D13" s="238"/>
      <c r="E13" s="219">
        <v>1</v>
      </c>
      <c r="F13" s="220">
        <v>30</v>
      </c>
      <c r="G13" s="5"/>
      <c r="H13" s="221"/>
    </row>
    <row r="14" spans="1:8" ht="15">
      <c r="A14" s="217">
        <v>10</v>
      </c>
      <c r="B14" s="218" t="s">
        <v>24</v>
      </c>
      <c r="C14" s="218" t="s">
        <v>63</v>
      </c>
      <c r="D14" s="238"/>
      <c r="E14" s="219">
        <v>2</v>
      </c>
      <c r="F14" s="220">
        <v>29</v>
      </c>
      <c r="G14" s="5"/>
      <c r="H14" s="221"/>
    </row>
    <row r="15" spans="1:8" ht="15">
      <c r="A15" s="217">
        <v>11</v>
      </c>
      <c r="B15" s="218" t="s">
        <v>36</v>
      </c>
      <c r="C15" s="218" t="s">
        <v>45</v>
      </c>
      <c r="D15" s="238"/>
      <c r="E15" s="219">
        <v>3</v>
      </c>
      <c r="F15" s="220">
        <v>28</v>
      </c>
      <c r="G15" s="5"/>
      <c r="H15" s="221"/>
    </row>
    <row r="16" spans="1:8" ht="15">
      <c r="A16" s="217">
        <v>12</v>
      </c>
      <c r="B16" s="218" t="s">
        <v>36</v>
      </c>
      <c r="C16" s="218" t="s">
        <v>56</v>
      </c>
      <c r="D16" s="238"/>
      <c r="E16" s="219">
        <v>4</v>
      </c>
      <c r="F16" s="220">
        <v>27</v>
      </c>
      <c r="G16" s="5"/>
      <c r="H16" s="221"/>
    </row>
    <row r="17" spans="1:8" ht="15">
      <c r="A17" s="217">
        <v>13</v>
      </c>
      <c r="B17" s="218" t="s">
        <v>220</v>
      </c>
      <c r="C17" s="218" t="s">
        <v>229</v>
      </c>
      <c r="D17" s="238"/>
      <c r="E17" s="219">
        <v>5</v>
      </c>
      <c r="F17" s="220">
        <v>26</v>
      </c>
      <c r="G17" s="5"/>
      <c r="H17" s="221"/>
    </row>
    <row r="18" spans="1:8" ht="15">
      <c r="A18" s="217">
        <v>14</v>
      </c>
      <c r="B18" s="218" t="s">
        <v>393</v>
      </c>
      <c r="C18" s="218" t="s">
        <v>361</v>
      </c>
      <c r="D18" s="238"/>
      <c r="E18" s="219">
        <v>6</v>
      </c>
      <c r="F18" s="220">
        <v>25</v>
      </c>
      <c r="G18" s="5"/>
      <c r="H18" s="221"/>
    </row>
    <row r="19" spans="1:8" ht="15">
      <c r="A19" s="217">
        <v>15</v>
      </c>
      <c r="B19" s="218" t="s">
        <v>39</v>
      </c>
      <c r="C19" s="218" t="s">
        <v>40</v>
      </c>
      <c r="D19" s="238"/>
      <c r="E19" s="219">
        <v>7</v>
      </c>
      <c r="F19" s="220">
        <v>24</v>
      </c>
      <c r="G19" s="5"/>
      <c r="H19" s="221"/>
    </row>
    <row r="20" spans="1:8" ht="15">
      <c r="A20" s="222">
        <v>16</v>
      </c>
      <c r="B20" s="223" t="s">
        <v>10</v>
      </c>
      <c r="C20" s="223" t="s">
        <v>92</v>
      </c>
      <c r="D20" s="239"/>
      <c r="E20" s="224">
        <v>1</v>
      </c>
      <c r="F20" s="224">
        <v>30</v>
      </c>
      <c r="G20" s="5"/>
      <c r="H20" s="221"/>
    </row>
    <row r="21" spans="1:8" ht="15">
      <c r="A21" s="222">
        <v>17</v>
      </c>
      <c r="B21" s="223" t="s">
        <v>2</v>
      </c>
      <c r="C21" s="223" t="s">
        <v>277</v>
      </c>
      <c r="D21" s="239"/>
      <c r="E21" s="224">
        <v>2</v>
      </c>
      <c r="F21" s="224">
        <v>29</v>
      </c>
      <c r="G21" s="5"/>
      <c r="H21" s="221"/>
    </row>
    <row r="22" spans="1:8" ht="15">
      <c r="A22" s="217">
        <v>18</v>
      </c>
      <c r="B22" s="218" t="s">
        <v>50</v>
      </c>
      <c r="C22" s="218" t="s">
        <v>51</v>
      </c>
      <c r="D22" s="238"/>
      <c r="E22" s="219">
        <v>8</v>
      </c>
      <c r="F22" s="220">
        <v>23</v>
      </c>
      <c r="G22" s="5"/>
      <c r="H22" s="221"/>
    </row>
    <row r="23" spans="1:8" ht="15">
      <c r="A23" s="217">
        <v>19</v>
      </c>
      <c r="B23" s="218" t="s">
        <v>57</v>
      </c>
      <c r="C23" s="218" t="s">
        <v>58</v>
      </c>
      <c r="D23" s="238"/>
      <c r="E23" s="219">
        <v>9</v>
      </c>
      <c r="F23" s="220">
        <v>22</v>
      </c>
      <c r="G23" s="5"/>
      <c r="H23" s="221"/>
    </row>
    <row r="24" spans="1:8" ht="15">
      <c r="A24" s="217">
        <v>20</v>
      </c>
      <c r="B24" s="218" t="s">
        <v>36</v>
      </c>
      <c r="C24" s="218" t="s">
        <v>365</v>
      </c>
      <c r="D24" s="238"/>
      <c r="E24" s="219">
        <v>10</v>
      </c>
      <c r="F24" s="220">
        <v>21</v>
      </c>
      <c r="G24" s="5"/>
      <c r="H24" s="221"/>
    </row>
    <row r="25" spans="1:3" ht="15">
      <c r="A25" s="2">
        <v>21</v>
      </c>
      <c r="B25" t="s">
        <v>306</v>
      </c>
      <c r="C25" t="s">
        <v>555</v>
      </c>
    </row>
    <row r="26" spans="1:7" s="4" customFormat="1" ht="15">
      <c r="A26" s="225">
        <v>22</v>
      </c>
      <c r="B26" s="226" t="s">
        <v>395</v>
      </c>
      <c r="C26" s="226" t="s">
        <v>106</v>
      </c>
      <c r="D26" s="240"/>
      <c r="E26" s="254">
        <v>1</v>
      </c>
      <c r="F26" s="227">
        <v>30</v>
      </c>
      <c r="G26" s="5"/>
    </row>
    <row r="27" spans="1:7" s="4" customFormat="1" ht="15">
      <c r="A27" s="225">
        <v>23</v>
      </c>
      <c r="B27" s="226" t="s">
        <v>84</v>
      </c>
      <c r="C27" s="226" t="s">
        <v>251</v>
      </c>
      <c r="D27" s="240"/>
      <c r="E27" s="254">
        <v>2</v>
      </c>
      <c r="F27" s="227">
        <v>29</v>
      </c>
      <c r="G27" s="5"/>
    </row>
    <row r="28" spans="1:8" ht="15">
      <c r="A28" s="222">
        <v>24</v>
      </c>
      <c r="B28" s="223" t="s">
        <v>8</v>
      </c>
      <c r="C28" s="223" t="s">
        <v>75</v>
      </c>
      <c r="D28" s="239"/>
      <c r="E28" s="224">
        <v>3</v>
      </c>
      <c r="F28" s="224">
        <v>28</v>
      </c>
      <c r="G28" s="5"/>
      <c r="H28" s="221"/>
    </row>
    <row r="29" spans="1:8" ht="15">
      <c r="A29" s="222">
        <v>25</v>
      </c>
      <c r="B29" s="223" t="s">
        <v>294</v>
      </c>
      <c r="C29" s="223" t="s">
        <v>596</v>
      </c>
      <c r="D29" s="239"/>
      <c r="E29" s="224">
        <v>4</v>
      </c>
      <c r="F29" s="224">
        <v>27</v>
      </c>
      <c r="G29" s="5"/>
      <c r="H29" s="221"/>
    </row>
    <row r="30" spans="1:8" ht="15">
      <c r="A30" s="222">
        <v>26</v>
      </c>
      <c r="B30" s="223" t="s">
        <v>243</v>
      </c>
      <c r="C30" s="223" t="s">
        <v>305</v>
      </c>
      <c r="D30" s="239"/>
      <c r="E30" s="224">
        <v>5</v>
      </c>
      <c r="F30" s="224">
        <v>26</v>
      </c>
      <c r="G30" s="5"/>
      <c r="H30" s="221"/>
    </row>
    <row r="31" spans="1:8" ht="15">
      <c r="A31" s="222">
        <v>27</v>
      </c>
      <c r="B31" s="223" t="s">
        <v>59</v>
      </c>
      <c r="C31" s="223" t="s">
        <v>60</v>
      </c>
      <c r="D31" s="239"/>
      <c r="E31" s="224">
        <v>6</v>
      </c>
      <c r="F31" s="224">
        <v>25</v>
      </c>
      <c r="G31" s="5"/>
      <c r="H31" s="221"/>
    </row>
    <row r="32" spans="1:3" ht="15">
      <c r="A32" s="2">
        <v>28</v>
      </c>
      <c r="B32" t="s">
        <v>227</v>
      </c>
      <c r="C32" t="s">
        <v>103</v>
      </c>
    </row>
    <row r="33" spans="1:8" ht="15">
      <c r="A33" s="217">
        <v>29</v>
      </c>
      <c r="B33" s="218" t="s">
        <v>61</v>
      </c>
      <c r="C33" s="218" t="s">
        <v>62</v>
      </c>
      <c r="D33" s="238"/>
      <c r="E33" s="219">
        <v>11</v>
      </c>
      <c r="F33" s="220">
        <v>20</v>
      </c>
      <c r="G33" s="5"/>
      <c r="H33" s="221"/>
    </row>
    <row r="34" spans="1:8" ht="15">
      <c r="A34" s="222">
        <v>30</v>
      </c>
      <c r="B34" s="223" t="s">
        <v>79</v>
      </c>
      <c r="C34" s="223" t="s">
        <v>297</v>
      </c>
      <c r="D34" s="239"/>
      <c r="E34" s="224">
        <v>7</v>
      </c>
      <c r="F34" s="224">
        <v>24</v>
      </c>
      <c r="G34" s="5"/>
      <c r="H34" s="221"/>
    </row>
    <row r="35" spans="1:3" ht="15">
      <c r="A35" s="2">
        <v>31</v>
      </c>
      <c r="B35" t="s">
        <v>79</v>
      </c>
      <c r="C35" t="s">
        <v>110</v>
      </c>
    </row>
    <row r="36" spans="1:6" ht="15">
      <c r="A36" s="2">
        <v>32</v>
      </c>
      <c r="B36" t="s">
        <v>374</v>
      </c>
      <c r="C36" t="s">
        <v>599</v>
      </c>
      <c r="E36">
        <v>8</v>
      </c>
      <c r="F36">
        <v>23</v>
      </c>
    </row>
    <row r="37" spans="1:7" s="4" customFormat="1" ht="15">
      <c r="A37" s="225">
        <v>33</v>
      </c>
      <c r="B37" s="226" t="s">
        <v>423</v>
      </c>
      <c r="C37" s="226" t="s">
        <v>112</v>
      </c>
      <c r="D37" s="240"/>
      <c r="E37" s="254">
        <v>3</v>
      </c>
      <c r="F37" s="227">
        <v>28</v>
      </c>
      <c r="G37" s="5"/>
    </row>
    <row r="38" spans="1:3" ht="15">
      <c r="A38" s="2">
        <v>34</v>
      </c>
      <c r="B38" t="s">
        <v>600</v>
      </c>
      <c r="C38" t="s">
        <v>601</v>
      </c>
    </row>
    <row r="39" spans="1:3" ht="15">
      <c r="A39" s="2">
        <v>35</v>
      </c>
      <c r="B39" t="s">
        <v>536</v>
      </c>
      <c r="C39" t="s">
        <v>597</v>
      </c>
    </row>
    <row r="40" spans="1:8" s="4" customFormat="1" ht="15">
      <c r="A40" s="228">
        <v>36</v>
      </c>
      <c r="B40" s="229" t="s">
        <v>191</v>
      </c>
      <c r="C40" s="229" t="s">
        <v>275</v>
      </c>
      <c r="D40" s="241"/>
      <c r="E40" s="230">
        <v>1</v>
      </c>
      <c r="F40" s="230">
        <v>30</v>
      </c>
      <c r="G40" s="5"/>
      <c r="H40" s="221"/>
    </row>
    <row r="41" spans="1:8" ht="15">
      <c r="A41" s="222">
        <v>37</v>
      </c>
      <c r="B41" s="223" t="s">
        <v>84</v>
      </c>
      <c r="C41" s="223" t="s">
        <v>85</v>
      </c>
      <c r="D41" s="239"/>
      <c r="E41" s="224">
        <v>8</v>
      </c>
      <c r="F41" s="224">
        <v>23</v>
      </c>
      <c r="G41" s="5"/>
      <c r="H41" s="221"/>
    </row>
    <row r="42" spans="1:3" ht="15">
      <c r="A42" s="2">
        <v>38</v>
      </c>
      <c r="B42" t="s">
        <v>456</v>
      </c>
      <c r="C42" t="s">
        <v>144</v>
      </c>
    </row>
    <row r="43" spans="1:7" s="4" customFormat="1" ht="15">
      <c r="A43" s="225">
        <v>39</v>
      </c>
      <c r="B43" s="226" t="s">
        <v>299</v>
      </c>
      <c r="C43" s="226" t="s">
        <v>300</v>
      </c>
      <c r="D43" s="240"/>
      <c r="E43" s="254">
        <v>4</v>
      </c>
      <c r="F43" s="227">
        <v>27</v>
      </c>
      <c r="G43" s="5"/>
    </row>
    <row r="44" spans="1:8" ht="15">
      <c r="A44" s="222">
        <v>40</v>
      </c>
      <c r="B44" s="223" t="s">
        <v>16</v>
      </c>
      <c r="C44" s="223" t="s">
        <v>76</v>
      </c>
      <c r="D44" s="239"/>
      <c r="E44" s="224">
        <v>9</v>
      </c>
      <c r="F44" s="224">
        <v>22</v>
      </c>
      <c r="G44" s="5"/>
      <c r="H44" s="221"/>
    </row>
    <row r="45" spans="1:3" ht="15">
      <c r="A45" s="2">
        <v>41</v>
      </c>
      <c r="B45" t="s">
        <v>602</v>
      </c>
      <c r="C45" t="s">
        <v>603</v>
      </c>
    </row>
    <row r="46" spans="1:8" s="4" customFormat="1" ht="15">
      <c r="A46" s="228">
        <v>42</v>
      </c>
      <c r="B46" s="229" t="s">
        <v>10</v>
      </c>
      <c r="C46" s="229" t="s">
        <v>297</v>
      </c>
      <c r="D46" s="241"/>
      <c r="E46" s="230">
        <v>2</v>
      </c>
      <c r="F46" s="230">
        <v>29</v>
      </c>
      <c r="G46" s="5"/>
      <c r="H46" s="221"/>
    </row>
    <row r="47" spans="1:8" s="4" customFormat="1" ht="15">
      <c r="A47" s="228">
        <v>43</v>
      </c>
      <c r="B47" s="229" t="s">
        <v>130</v>
      </c>
      <c r="C47" s="229" t="s">
        <v>116</v>
      </c>
      <c r="D47" s="241"/>
      <c r="E47" s="230">
        <v>3</v>
      </c>
      <c r="F47" s="230">
        <v>28</v>
      </c>
      <c r="G47" s="5"/>
      <c r="H47" s="221"/>
    </row>
    <row r="48" spans="1:8" s="4" customFormat="1" ht="15">
      <c r="A48" s="228">
        <v>44</v>
      </c>
      <c r="B48" s="229" t="s">
        <v>155</v>
      </c>
      <c r="C48" s="229" t="s">
        <v>152</v>
      </c>
      <c r="D48" s="241"/>
      <c r="E48" s="230">
        <v>4</v>
      </c>
      <c r="F48" s="230">
        <v>27</v>
      </c>
      <c r="G48" s="5"/>
      <c r="H48" s="221"/>
    </row>
    <row r="49" spans="1:8" s="4" customFormat="1" ht="15">
      <c r="A49" s="228">
        <v>45</v>
      </c>
      <c r="B49" s="229" t="s">
        <v>412</v>
      </c>
      <c r="C49" s="229" t="s">
        <v>293</v>
      </c>
      <c r="D49" s="241"/>
      <c r="E49" s="230">
        <v>5</v>
      </c>
      <c r="F49" s="230">
        <v>26</v>
      </c>
      <c r="G49" s="5"/>
      <c r="H49" s="221"/>
    </row>
    <row r="50" spans="1:8" s="4" customFormat="1" ht="15">
      <c r="A50" s="228">
        <v>46</v>
      </c>
      <c r="B50" s="229" t="s">
        <v>172</v>
      </c>
      <c r="C50" s="229" t="s">
        <v>267</v>
      </c>
      <c r="D50" s="241"/>
      <c r="E50" s="230">
        <v>6</v>
      </c>
      <c r="F50" s="230">
        <v>25</v>
      </c>
      <c r="G50" s="5"/>
      <c r="H50" s="221"/>
    </row>
    <row r="51" spans="1:7" s="4" customFormat="1" ht="15">
      <c r="A51" s="225">
        <v>47</v>
      </c>
      <c r="B51" s="226" t="s">
        <v>104</v>
      </c>
      <c r="C51" s="226" t="s">
        <v>105</v>
      </c>
      <c r="D51" s="240"/>
      <c r="E51" s="254">
        <v>5</v>
      </c>
      <c r="F51" s="227">
        <v>26</v>
      </c>
      <c r="G51" s="5"/>
    </row>
    <row r="52" spans="1:8" s="4" customFormat="1" ht="15">
      <c r="A52" s="228">
        <v>48</v>
      </c>
      <c r="B52" s="229" t="s">
        <v>298</v>
      </c>
      <c r="C52" s="229" t="s">
        <v>129</v>
      </c>
      <c r="D52" s="241"/>
      <c r="E52" s="230">
        <v>7</v>
      </c>
      <c r="F52" s="230">
        <v>24</v>
      </c>
      <c r="G52" s="5"/>
      <c r="H52" s="221"/>
    </row>
    <row r="53" spans="1:3" ht="15">
      <c r="A53" s="2">
        <v>49</v>
      </c>
      <c r="B53" t="s">
        <v>126</v>
      </c>
      <c r="C53" t="s">
        <v>5</v>
      </c>
    </row>
    <row r="54" spans="1:8" s="4" customFormat="1" ht="15">
      <c r="A54" s="228">
        <v>50</v>
      </c>
      <c r="B54" s="229" t="s">
        <v>8</v>
      </c>
      <c r="C54" s="229" t="s">
        <v>110</v>
      </c>
      <c r="D54" s="241"/>
      <c r="E54" s="230">
        <v>8</v>
      </c>
      <c r="F54" s="230">
        <v>23</v>
      </c>
      <c r="G54" s="5"/>
      <c r="H54" s="221"/>
    </row>
    <row r="55" spans="1:3" ht="15">
      <c r="A55" s="2">
        <v>51</v>
      </c>
      <c r="B55" t="s">
        <v>279</v>
      </c>
      <c r="C55" t="s">
        <v>604</v>
      </c>
    </row>
    <row r="56" spans="1:8" ht="15">
      <c r="A56" s="231">
        <v>52</v>
      </c>
      <c r="B56" s="232" t="s">
        <v>224</v>
      </c>
      <c r="C56" s="232" t="s">
        <v>409</v>
      </c>
      <c r="D56" s="242"/>
      <c r="E56" s="233">
        <v>1</v>
      </c>
      <c r="F56" s="233">
        <v>30</v>
      </c>
      <c r="G56" s="5"/>
      <c r="H56" s="221"/>
    </row>
    <row r="57" spans="1:8" ht="15">
      <c r="A57" s="231">
        <v>53</v>
      </c>
      <c r="B57" s="232" t="s">
        <v>408</v>
      </c>
      <c r="C57" s="232" t="s">
        <v>146</v>
      </c>
      <c r="D57" s="242"/>
      <c r="E57" s="233">
        <v>2</v>
      </c>
      <c r="F57" s="233">
        <v>29</v>
      </c>
      <c r="G57" s="5"/>
      <c r="H57" s="221"/>
    </row>
    <row r="58" spans="1:8" s="4" customFormat="1" ht="15">
      <c r="A58" s="228">
        <v>54</v>
      </c>
      <c r="B58" s="229" t="s">
        <v>26</v>
      </c>
      <c r="C58" s="229" t="s">
        <v>137</v>
      </c>
      <c r="D58" s="241"/>
      <c r="E58" s="230">
        <v>9</v>
      </c>
      <c r="F58" s="230">
        <v>22</v>
      </c>
      <c r="G58" s="5"/>
      <c r="H58" s="221"/>
    </row>
    <row r="59" spans="1:8" ht="15">
      <c r="A59" s="234">
        <v>55</v>
      </c>
      <c r="B59" s="235" t="s">
        <v>178</v>
      </c>
      <c r="C59" s="235" t="s">
        <v>179</v>
      </c>
      <c r="D59" s="243"/>
      <c r="E59" s="236">
        <v>1</v>
      </c>
      <c r="F59" s="236">
        <v>30</v>
      </c>
      <c r="G59" s="5"/>
      <c r="H59" s="221"/>
    </row>
    <row r="60" spans="1:8" ht="15">
      <c r="A60" s="234">
        <v>56</v>
      </c>
      <c r="B60" s="235" t="s">
        <v>259</v>
      </c>
      <c r="C60" s="235" t="s">
        <v>190</v>
      </c>
      <c r="D60" s="243"/>
      <c r="E60" s="236">
        <v>2</v>
      </c>
      <c r="F60" s="236">
        <v>29</v>
      </c>
      <c r="G60" s="5"/>
      <c r="H60" s="221"/>
    </row>
    <row r="61" spans="1:8" ht="15">
      <c r="A61" s="234">
        <v>57</v>
      </c>
      <c r="B61" s="235" t="s">
        <v>291</v>
      </c>
      <c r="C61" s="235" t="s">
        <v>183</v>
      </c>
      <c r="D61" s="243"/>
      <c r="E61" s="236">
        <v>3</v>
      </c>
      <c r="F61" s="236">
        <v>28</v>
      </c>
      <c r="G61" s="5"/>
      <c r="H61" s="221"/>
    </row>
    <row r="62" spans="1:3" ht="15">
      <c r="A62" s="2">
        <v>58</v>
      </c>
      <c r="B62" t="s">
        <v>61</v>
      </c>
      <c r="C62" t="s">
        <v>518</v>
      </c>
    </row>
    <row r="63" spans="1:3" ht="15">
      <c r="A63" s="2">
        <v>59</v>
      </c>
      <c r="B63" t="s">
        <v>413</v>
      </c>
      <c r="C63" t="s">
        <v>605</v>
      </c>
    </row>
    <row r="64" spans="1:8" ht="15">
      <c r="A64" s="231">
        <v>60</v>
      </c>
      <c r="B64" s="232" t="s">
        <v>122</v>
      </c>
      <c r="C64" s="232" t="s">
        <v>174</v>
      </c>
      <c r="D64" s="242"/>
      <c r="E64" s="233">
        <v>3</v>
      </c>
      <c r="F64" s="233">
        <v>28</v>
      </c>
      <c r="G64" s="5"/>
      <c r="H64" s="221"/>
    </row>
    <row r="65" spans="1:3" ht="15">
      <c r="A65" s="2">
        <v>61</v>
      </c>
      <c r="B65" t="s">
        <v>463</v>
      </c>
      <c r="C65" t="s">
        <v>495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7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10.57421875" style="0" bestFit="1" customWidth="1"/>
    <col min="3" max="3" width="14.421875" style="0" bestFit="1" customWidth="1"/>
    <col min="4" max="4" width="7.140625" style="247" bestFit="1" customWidth="1"/>
    <col min="5" max="5" width="9.140625" style="259" customWidth="1"/>
    <col min="7" max="7" width="10.140625" style="5" bestFit="1" customWidth="1"/>
  </cols>
  <sheetData>
    <row r="1" spans="1:7" s="4" customFormat="1" ht="18.75">
      <c r="A1" s="3" t="s">
        <v>594</v>
      </c>
      <c r="B1" s="3"/>
      <c r="C1"/>
      <c r="D1" s="244"/>
      <c r="E1" s="249"/>
      <c r="G1" s="5"/>
    </row>
    <row r="2" spans="1:7" s="4" customFormat="1" ht="18.75">
      <c r="A2" s="3"/>
      <c r="B2" s="3"/>
      <c r="C2"/>
      <c r="D2" s="244"/>
      <c r="E2" s="249"/>
      <c r="G2" s="5"/>
    </row>
    <row r="3" spans="1:7" s="7" customFormat="1" ht="15">
      <c r="A3" s="6" t="s">
        <v>215</v>
      </c>
      <c r="B3" s="6"/>
      <c r="D3" s="246"/>
      <c r="G3" s="5"/>
    </row>
    <row r="4" spans="1:7" s="4" customFormat="1" ht="15">
      <c r="A4" s="6" t="s">
        <v>210</v>
      </c>
      <c r="B4" s="8" t="s">
        <v>216</v>
      </c>
      <c r="C4" s="8" t="s">
        <v>217</v>
      </c>
      <c r="D4" s="246" t="s">
        <v>211</v>
      </c>
      <c r="E4" s="7" t="s">
        <v>210</v>
      </c>
      <c r="F4" s="7" t="s">
        <v>218</v>
      </c>
      <c r="G4" s="9" t="s">
        <v>219</v>
      </c>
    </row>
    <row r="5" spans="1:7" ht="15">
      <c r="A5" s="207">
        <v>1</v>
      </c>
      <c r="B5" s="215" t="s">
        <v>245</v>
      </c>
      <c r="C5" s="215" t="s">
        <v>246</v>
      </c>
      <c r="D5" s="237">
        <v>0.011712962962962965</v>
      </c>
      <c r="E5" s="250">
        <v>1</v>
      </c>
      <c r="F5" s="216">
        <v>30</v>
      </c>
      <c r="G5" s="5">
        <v>42833</v>
      </c>
    </row>
    <row r="6" spans="1:7" ht="15">
      <c r="A6" s="207">
        <f>1+A5</f>
        <v>2</v>
      </c>
      <c r="B6" s="215" t="s">
        <v>18</v>
      </c>
      <c r="C6" s="215" t="s">
        <v>19</v>
      </c>
      <c r="D6" s="237">
        <v>0.012002314814814815</v>
      </c>
      <c r="E6" s="250">
        <v>2</v>
      </c>
      <c r="F6" s="216">
        <v>29</v>
      </c>
      <c r="G6" s="5">
        <v>42952</v>
      </c>
    </row>
    <row r="7" spans="1:7" ht="15">
      <c r="A7" s="207">
        <f aca="true" t="shared" si="0" ref="A7:A70">1+A6</f>
        <v>3</v>
      </c>
      <c r="B7" s="215" t="s">
        <v>16</v>
      </c>
      <c r="C7" s="215" t="s">
        <v>98</v>
      </c>
      <c r="D7" s="237">
        <v>0.012291666666666666</v>
      </c>
      <c r="E7" s="250">
        <v>3</v>
      </c>
      <c r="F7" s="216">
        <v>28</v>
      </c>
      <c r="G7" s="5">
        <v>42805</v>
      </c>
    </row>
    <row r="8" spans="1:7" ht="15">
      <c r="A8" s="207">
        <f t="shared" si="0"/>
        <v>4</v>
      </c>
      <c r="B8" s="215" t="s">
        <v>343</v>
      </c>
      <c r="C8" s="215" t="s">
        <v>342</v>
      </c>
      <c r="D8" s="237">
        <v>0.012326388888888888</v>
      </c>
      <c r="E8" s="250">
        <v>4</v>
      </c>
      <c r="F8" s="216">
        <v>27</v>
      </c>
      <c r="G8" s="5">
        <v>42833</v>
      </c>
    </row>
    <row r="9" spans="1:7" ht="15">
      <c r="A9" s="207">
        <f t="shared" si="0"/>
        <v>5</v>
      </c>
      <c r="B9" s="215" t="s">
        <v>2</v>
      </c>
      <c r="C9" s="215" t="s">
        <v>3</v>
      </c>
      <c r="D9" s="237">
        <v>0.012511574074074073</v>
      </c>
      <c r="E9" s="250">
        <v>5</v>
      </c>
      <c r="F9" s="216">
        <v>26</v>
      </c>
      <c r="G9" s="5">
        <v>42938</v>
      </c>
    </row>
    <row r="10" spans="1:7" ht="15">
      <c r="A10" s="207">
        <f t="shared" si="0"/>
        <v>6</v>
      </c>
      <c r="B10" s="215" t="s">
        <v>10</v>
      </c>
      <c r="C10" s="215" t="s">
        <v>33</v>
      </c>
      <c r="D10" s="237">
        <v>0.012650462962962962</v>
      </c>
      <c r="E10" s="250">
        <v>6</v>
      </c>
      <c r="F10" s="216">
        <v>25</v>
      </c>
      <c r="G10" s="5">
        <v>42868</v>
      </c>
    </row>
    <row r="11" spans="1:7" ht="15">
      <c r="A11" s="207">
        <f t="shared" si="0"/>
        <v>7</v>
      </c>
      <c r="B11" s="215" t="s">
        <v>4</v>
      </c>
      <c r="C11" s="215" t="s">
        <v>5</v>
      </c>
      <c r="D11" s="237">
        <v>0.01267361111111111</v>
      </c>
      <c r="E11" s="250">
        <v>7</v>
      </c>
      <c r="F11" s="216">
        <v>24</v>
      </c>
      <c r="G11" s="5">
        <v>43036</v>
      </c>
    </row>
    <row r="12" spans="1:7" s="4" customFormat="1" ht="15">
      <c r="A12" s="207">
        <f t="shared" si="0"/>
        <v>8</v>
      </c>
      <c r="B12" s="4" t="s">
        <v>517</v>
      </c>
      <c r="C12" s="208" t="s">
        <v>516</v>
      </c>
      <c r="D12" s="244">
        <v>0.012916666666666667</v>
      </c>
      <c r="E12" s="251"/>
      <c r="G12" s="248">
        <v>43008</v>
      </c>
    </row>
    <row r="13" spans="1:7" ht="15">
      <c r="A13" s="207">
        <f t="shared" si="0"/>
        <v>9</v>
      </c>
      <c r="B13" s="215" t="s">
        <v>389</v>
      </c>
      <c r="C13" s="215" t="s">
        <v>447</v>
      </c>
      <c r="D13" s="237">
        <v>0.012881944444444446</v>
      </c>
      <c r="E13" s="250">
        <v>8</v>
      </c>
      <c r="F13" s="216">
        <v>23</v>
      </c>
      <c r="G13" s="5">
        <v>43057</v>
      </c>
    </row>
    <row r="14" spans="1:7" ht="15">
      <c r="A14" s="207">
        <f t="shared" si="0"/>
        <v>10</v>
      </c>
      <c r="B14" s="218" t="s">
        <v>392</v>
      </c>
      <c r="C14" s="218" t="s">
        <v>276</v>
      </c>
      <c r="D14" s="238">
        <v>0.013101851851851852</v>
      </c>
      <c r="E14" s="219">
        <v>1</v>
      </c>
      <c r="F14" s="220">
        <v>30</v>
      </c>
      <c r="G14" s="5">
        <v>43008</v>
      </c>
    </row>
    <row r="15" spans="1:7" ht="15">
      <c r="A15" s="207">
        <f t="shared" si="0"/>
        <v>11</v>
      </c>
      <c r="B15" s="215" t="s">
        <v>7</v>
      </c>
      <c r="C15" s="215" t="s">
        <v>3</v>
      </c>
      <c r="D15" s="237">
        <v>0.013125</v>
      </c>
      <c r="E15" s="250">
        <v>9</v>
      </c>
      <c r="F15" s="216">
        <v>22</v>
      </c>
      <c r="G15" s="5">
        <v>42952</v>
      </c>
    </row>
    <row r="16" spans="1:7" s="4" customFormat="1" ht="15">
      <c r="A16" s="207">
        <f t="shared" si="0"/>
        <v>12</v>
      </c>
      <c r="B16" s="4" t="s">
        <v>402</v>
      </c>
      <c r="C16" s="208" t="s">
        <v>403</v>
      </c>
      <c r="D16" s="244">
        <v>0.013344907407407408</v>
      </c>
      <c r="E16" s="251"/>
      <c r="G16" s="248">
        <v>42805</v>
      </c>
    </row>
    <row r="17" spans="1:7" ht="15">
      <c r="A17" s="207">
        <f t="shared" si="0"/>
        <v>13</v>
      </c>
      <c r="B17" s="215" t="s">
        <v>22</v>
      </c>
      <c r="C17" s="215" t="s">
        <v>23</v>
      </c>
      <c r="D17" s="237">
        <v>0.01329861111111111</v>
      </c>
      <c r="E17" s="250">
        <v>10</v>
      </c>
      <c r="F17" s="216">
        <v>21</v>
      </c>
      <c r="G17" s="5">
        <v>43029</v>
      </c>
    </row>
    <row r="18" spans="1:7" ht="15">
      <c r="A18" s="207">
        <f t="shared" si="0"/>
        <v>14</v>
      </c>
      <c r="B18" s="215" t="s">
        <v>34</v>
      </c>
      <c r="C18" s="215" t="s">
        <v>173</v>
      </c>
      <c r="D18" s="237">
        <v>0.013611111111111112</v>
      </c>
      <c r="E18" s="250">
        <v>11</v>
      </c>
      <c r="F18" s="216">
        <v>20</v>
      </c>
      <c r="G18" s="5">
        <v>42826</v>
      </c>
    </row>
    <row r="19" spans="1:7" ht="15">
      <c r="A19" s="207">
        <f t="shared" si="0"/>
        <v>15</v>
      </c>
      <c r="B19" s="215" t="s">
        <v>8</v>
      </c>
      <c r="C19" s="215" t="s">
        <v>9</v>
      </c>
      <c r="D19" s="237">
        <v>0.013645833333333331</v>
      </c>
      <c r="E19" s="250">
        <v>12</v>
      </c>
      <c r="F19" s="216">
        <v>19</v>
      </c>
      <c r="G19" s="5">
        <v>42791</v>
      </c>
    </row>
    <row r="20" spans="1:7" ht="15">
      <c r="A20" s="207">
        <f t="shared" si="0"/>
        <v>16</v>
      </c>
      <c r="B20" s="218" t="s">
        <v>55</v>
      </c>
      <c r="C20" s="218" t="s">
        <v>49</v>
      </c>
      <c r="D20" s="238">
        <v>0.013715277777777778</v>
      </c>
      <c r="E20" s="219">
        <v>2</v>
      </c>
      <c r="F20" s="220">
        <v>29</v>
      </c>
      <c r="G20" s="5">
        <v>42882</v>
      </c>
    </row>
    <row r="21" spans="1:7" ht="15">
      <c r="A21" s="207">
        <f t="shared" si="0"/>
        <v>17</v>
      </c>
      <c r="B21" s="218" t="s">
        <v>41</v>
      </c>
      <c r="C21" s="218" t="s">
        <v>359</v>
      </c>
      <c r="D21" s="238">
        <v>0.013738425925925926</v>
      </c>
      <c r="E21" s="219">
        <v>3</v>
      </c>
      <c r="F21" s="220">
        <v>28</v>
      </c>
      <c r="G21" s="5">
        <v>42798</v>
      </c>
    </row>
    <row r="22" spans="1:7" ht="15">
      <c r="A22" s="207">
        <f t="shared" si="0"/>
        <v>18</v>
      </c>
      <c r="B22" s="218" t="s">
        <v>36</v>
      </c>
      <c r="C22" s="218" t="s">
        <v>365</v>
      </c>
      <c r="D22" s="238">
        <v>0.013761574074074074</v>
      </c>
      <c r="E22" s="219">
        <v>4</v>
      </c>
      <c r="F22" s="220">
        <v>27</v>
      </c>
      <c r="G22" s="5">
        <v>42819</v>
      </c>
    </row>
    <row r="23" spans="1:7" ht="15">
      <c r="A23" s="207">
        <f t="shared" si="0"/>
        <v>19</v>
      </c>
      <c r="B23" s="215" t="s">
        <v>16</v>
      </c>
      <c r="C23" s="215" t="s">
        <v>17</v>
      </c>
      <c r="D23" s="237">
        <v>0.013784722222222224</v>
      </c>
      <c r="E23" s="250">
        <v>13</v>
      </c>
      <c r="F23" s="216">
        <v>18</v>
      </c>
      <c r="G23" s="5">
        <v>42742</v>
      </c>
    </row>
    <row r="24" spans="1:7" ht="15">
      <c r="A24" s="207">
        <f t="shared" si="0"/>
        <v>20</v>
      </c>
      <c r="B24" s="218" t="s">
        <v>36</v>
      </c>
      <c r="C24" s="218" t="s">
        <v>56</v>
      </c>
      <c r="D24" s="238">
        <v>0.013784722222222224</v>
      </c>
      <c r="E24" s="219">
        <v>5</v>
      </c>
      <c r="F24" s="220">
        <v>26</v>
      </c>
      <c r="G24" s="5">
        <v>43015</v>
      </c>
    </row>
    <row r="25" spans="1:7" ht="15">
      <c r="A25" s="207">
        <f t="shared" si="0"/>
        <v>21</v>
      </c>
      <c r="B25" s="218" t="s">
        <v>39</v>
      </c>
      <c r="C25" s="218" t="s">
        <v>40</v>
      </c>
      <c r="D25" s="238">
        <v>0.013946759259259258</v>
      </c>
      <c r="E25" s="219">
        <v>6</v>
      </c>
      <c r="F25" s="220">
        <v>25</v>
      </c>
      <c r="G25" s="5">
        <v>42994</v>
      </c>
    </row>
    <row r="26" spans="1:7" ht="15">
      <c r="A26" s="207">
        <f t="shared" si="0"/>
        <v>22</v>
      </c>
      <c r="B26" s="218" t="s">
        <v>223</v>
      </c>
      <c r="C26" s="218" t="s">
        <v>47</v>
      </c>
      <c r="D26" s="238">
        <v>0.014143518518518519</v>
      </c>
      <c r="E26" s="219">
        <v>14</v>
      </c>
      <c r="F26" s="220">
        <v>17</v>
      </c>
      <c r="G26" s="5">
        <v>43029</v>
      </c>
    </row>
    <row r="27" spans="1:7" ht="15">
      <c r="A27" s="207">
        <f t="shared" si="0"/>
        <v>23</v>
      </c>
      <c r="B27" s="218" t="s">
        <v>220</v>
      </c>
      <c r="C27" s="218" t="s">
        <v>229</v>
      </c>
      <c r="D27" s="238">
        <v>0.014212962962962962</v>
      </c>
      <c r="E27" s="219">
        <v>7</v>
      </c>
      <c r="F27" s="220">
        <v>24</v>
      </c>
      <c r="G27" s="5">
        <v>42952</v>
      </c>
    </row>
    <row r="28" spans="1:7" ht="15">
      <c r="A28" s="207">
        <f t="shared" si="0"/>
        <v>24</v>
      </c>
      <c r="B28" s="218" t="s">
        <v>44</v>
      </c>
      <c r="C28" s="218" t="s">
        <v>45</v>
      </c>
      <c r="D28" s="238">
        <v>0.014224537037037039</v>
      </c>
      <c r="E28" s="219">
        <v>8</v>
      </c>
      <c r="F28" s="220">
        <v>23</v>
      </c>
      <c r="G28" s="5">
        <v>42826</v>
      </c>
    </row>
    <row r="29" spans="1:7" ht="15">
      <c r="A29" s="207">
        <f t="shared" si="0"/>
        <v>25</v>
      </c>
      <c r="B29" s="223" t="s">
        <v>10</v>
      </c>
      <c r="C29" s="223" t="s">
        <v>65</v>
      </c>
      <c r="D29" s="239">
        <v>0.01423611111111111</v>
      </c>
      <c r="E29" s="253">
        <v>1</v>
      </c>
      <c r="F29" s="224">
        <v>30</v>
      </c>
      <c r="G29" s="5">
        <v>42959</v>
      </c>
    </row>
    <row r="30" spans="1:7" ht="15">
      <c r="A30" s="207">
        <f t="shared" si="0"/>
        <v>26</v>
      </c>
      <c r="B30" s="223" t="s">
        <v>36</v>
      </c>
      <c r="C30" s="223" t="s">
        <v>83</v>
      </c>
      <c r="D30" s="239">
        <v>0.014328703703703703</v>
      </c>
      <c r="E30" s="253">
        <v>2</v>
      </c>
      <c r="F30" s="224">
        <v>29</v>
      </c>
      <c r="G30" s="5">
        <v>42819</v>
      </c>
    </row>
    <row r="31" spans="1:7" ht="15">
      <c r="A31" s="207">
        <f t="shared" si="0"/>
        <v>27</v>
      </c>
      <c r="B31" s="218" t="s">
        <v>37</v>
      </c>
      <c r="C31" s="218" t="s">
        <v>250</v>
      </c>
      <c r="D31" s="238">
        <v>0.014421296296296295</v>
      </c>
      <c r="E31" s="219">
        <v>9</v>
      </c>
      <c r="F31" s="220">
        <v>22</v>
      </c>
      <c r="G31" s="5">
        <v>42763</v>
      </c>
    </row>
    <row r="32" spans="1:7" s="4" customFormat="1" ht="15">
      <c r="A32" s="207">
        <f t="shared" si="0"/>
        <v>28</v>
      </c>
      <c r="B32" s="4" t="s">
        <v>16</v>
      </c>
      <c r="C32" s="208" t="s">
        <v>373</v>
      </c>
      <c r="D32" s="244">
        <v>0.014490740740740742</v>
      </c>
      <c r="E32" s="252"/>
      <c r="G32" s="248">
        <v>42798</v>
      </c>
    </row>
    <row r="33" spans="1:7" ht="15">
      <c r="A33" s="207">
        <f t="shared" si="0"/>
        <v>29</v>
      </c>
      <c r="B33" s="223" t="s">
        <v>57</v>
      </c>
      <c r="C33" s="223" t="s">
        <v>73</v>
      </c>
      <c r="D33" s="239">
        <v>0.014490740740740742</v>
      </c>
      <c r="E33" s="253">
        <v>5</v>
      </c>
      <c r="F33" s="224">
        <v>28</v>
      </c>
      <c r="G33" s="5">
        <v>42994</v>
      </c>
    </row>
    <row r="34" spans="1:7" ht="15">
      <c r="A34" s="207">
        <f t="shared" si="0"/>
        <v>30</v>
      </c>
      <c r="B34" s="218" t="s">
        <v>50</v>
      </c>
      <c r="C34" s="218" t="s">
        <v>51</v>
      </c>
      <c r="D34" s="238">
        <v>0.014537037037037038</v>
      </c>
      <c r="E34" s="219">
        <v>10</v>
      </c>
      <c r="F34" s="220">
        <v>21</v>
      </c>
      <c r="G34" s="5">
        <v>42833</v>
      </c>
    </row>
    <row r="35" spans="1:7" ht="15">
      <c r="A35" s="207">
        <f t="shared" si="0"/>
        <v>31</v>
      </c>
      <c r="B35" s="218" t="s">
        <v>24</v>
      </c>
      <c r="C35" s="218" t="s">
        <v>66</v>
      </c>
      <c r="D35" s="238">
        <v>0.014571759259259258</v>
      </c>
      <c r="E35" s="219">
        <v>11</v>
      </c>
      <c r="F35" s="220">
        <v>20</v>
      </c>
      <c r="G35" s="5">
        <v>42833</v>
      </c>
    </row>
    <row r="36" spans="1:7" ht="15">
      <c r="A36" s="207">
        <f t="shared" si="0"/>
        <v>32</v>
      </c>
      <c r="B36" s="223" t="s">
        <v>88</v>
      </c>
      <c r="C36" s="223" t="s">
        <v>21</v>
      </c>
      <c r="D36" s="239">
        <v>0.01462962962962963</v>
      </c>
      <c r="E36" s="253" t="s">
        <v>556</v>
      </c>
      <c r="F36" s="224">
        <v>27</v>
      </c>
      <c r="G36" s="5">
        <v>42798</v>
      </c>
    </row>
    <row r="37" spans="1:7" ht="15">
      <c r="A37" s="207">
        <f t="shared" si="0"/>
        <v>33</v>
      </c>
      <c r="B37" s="223" t="s">
        <v>2</v>
      </c>
      <c r="C37" s="223" t="s">
        <v>277</v>
      </c>
      <c r="D37" s="239">
        <v>0.01462962962962963</v>
      </c>
      <c r="E37" s="253" t="s">
        <v>556</v>
      </c>
      <c r="F37" s="224">
        <v>27</v>
      </c>
      <c r="G37" s="5">
        <v>42847</v>
      </c>
    </row>
    <row r="38" spans="1:10" s="4" customFormat="1" ht="15">
      <c r="A38" s="207">
        <f t="shared" si="0"/>
        <v>34</v>
      </c>
      <c r="B38" s="223" t="s">
        <v>16</v>
      </c>
      <c r="C38" s="223" t="s">
        <v>76</v>
      </c>
      <c r="D38" s="239">
        <v>0.01480324074074074</v>
      </c>
      <c r="E38" s="253">
        <v>6</v>
      </c>
      <c r="F38" s="224">
        <v>25</v>
      </c>
      <c r="G38" s="5">
        <v>43008</v>
      </c>
      <c r="H38"/>
      <c r="I38"/>
      <c r="J38"/>
    </row>
    <row r="39" spans="1:7" ht="15">
      <c r="A39" s="207">
        <f t="shared" si="0"/>
        <v>35</v>
      </c>
      <c r="B39" s="218" t="s">
        <v>249</v>
      </c>
      <c r="C39" s="218" t="s">
        <v>419</v>
      </c>
      <c r="D39" s="238">
        <v>0.014918981481481483</v>
      </c>
      <c r="E39" s="219">
        <v>12</v>
      </c>
      <c r="F39" s="220">
        <v>19</v>
      </c>
      <c r="G39" s="5">
        <v>42742</v>
      </c>
    </row>
    <row r="40" spans="1:7" ht="15">
      <c r="A40" s="207">
        <f t="shared" si="0"/>
        <v>36</v>
      </c>
      <c r="B40" s="223" t="s">
        <v>79</v>
      </c>
      <c r="C40" s="223" t="s">
        <v>290</v>
      </c>
      <c r="D40" s="239">
        <v>0.015104166666666667</v>
      </c>
      <c r="E40" s="253">
        <v>7</v>
      </c>
      <c r="F40" s="224">
        <v>24</v>
      </c>
      <c r="G40" s="5">
        <v>42840</v>
      </c>
    </row>
    <row r="41" spans="1:10" ht="15">
      <c r="A41" s="207">
        <f t="shared" si="0"/>
        <v>37</v>
      </c>
      <c r="B41" s="4" t="s">
        <v>347</v>
      </c>
      <c r="C41" s="208" t="s">
        <v>346</v>
      </c>
      <c r="D41" s="244">
        <v>0.015162037037037036</v>
      </c>
      <c r="E41" s="251"/>
      <c r="F41" s="4"/>
      <c r="G41" s="248">
        <v>42854</v>
      </c>
      <c r="H41" s="4"/>
      <c r="I41" s="4"/>
      <c r="J41" s="4"/>
    </row>
    <row r="42" spans="1:7" ht="15">
      <c r="A42" s="207">
        <f t="shared" si="0"/>
        <v>38</v>
      </c>
      <c r="B42" s="223" t="s">
        <v>69</v>
      </c>
      <c r="C42" s="223" t="s">
        <v>70</v>
      </c>
      <c r="D42" s="239">
        <v>0.015162037037037036</v>
      </c>
      <c r="E42" s="253">
        <v>8</v>
      </c>
      <c r="F42" s="224">
        <v>23</v>
      </c>
      <c r="G42" s="5">
        <v>42854</v>
      </c>
    </row>
    <row r="43" spans="1:7" ht="15">
      <c r="A43" s="207">
        <f t="shared" si="0"/>
        <v>39</v>
      </c>
      <c r="B43" s="223" t="s">
        <v>296</v>
      </c>
      <c r="C43" s="223" t="s">
        <v>98</v>
      </c>
      <c r="D43" s="239">
        <v>0.015196759259259259</v>
      </c>
      <c r="E43" s="253">
        <v>9</v>
      </c>
      <c r="F43" s="224">
        <v>22</v>
      </c>
      <c r="G43" s="5">
        <v>42826</v>
      </c>
    </row>
    <row r="44" spans="1:7" ht="15">
      <c r="A44" s="207">
        <f t="shared" si="0"/>
        <v>40</v>
      </c>
      <c r="B44" s="218" t="s">
        <v>8</v>
      </c>
      <c r="C44" s="218" t="s">
        <v>43</v>
      </c>
      <c r="D44" s="238">
        <v>0.015208333333333332</v>
      </c>
      <c r="E44" s="219">
        <v>13</v>
      </c>
      <c r="F44" s="220">
        <v>18</v>
      </c>
      <c r="G44" s="5">
        <v>42736</v>
      </c>
    </row>
    <row r="45" spans="1:10" s="4" customFormat="1" ht="15">
      <c r="A45" s="207">
        <f t="shared" si="0"/>
        <v>41</v>
      </c>
      <c r="B45" s="223" t="s">
        <v>10</v>
      </c>
      <c r="C45" s="223" t="s">
        <v>91</v>
      </c>
      <c r="D45" s="239">
        <v>0.015324074074074073</v>
      </c>
      <c r="E45" s="253">
        <v>10</v>
      </c>
      <c r="F45" s="224">
        <v>21</v>
      </c>
      <c r="G45" s="5">
        <v>42959</v>
      </c>
      <c r="H45"/>
      <c r="I45"/>
      <c r="J45"/>
    </row>
    <row r="46" spans="1:10" s="4" customFormat="1" ht="15">
      <c r="A46" s="207">
        <f t="shared" si="0"/>
        <v>42</v>
      </c>
      <c r="B46" s="223" t="s">
        <v>18</v>
      </c>
      <c r="C46" s="223" t="s">
        <v>54</v>
      </c>
      <c r="D46" s="239">
        <v>0.015405092592592593</v>
      </c>
      <c r="E46" s="253">
        <v>11</v>
      </c>
      <c r="F46" s="224">
        <v>20</v>
      </c>
      <c r="G46" s="5">
        <v>42952</v>
      </c>
      <c r="H46"/>
      <c r="I46"/>
      <c r="J46"/>
    </row>
    <row r="47" spans="1:7" s="4" customFormat="1" ht="15">
      <c r="A47" s="207">
        <f t="shared" si="0"/>
        <v>43</v>
      </c>
      <c r="B47" s="226" t="s">
        <v>84</v>
      </c>
      <c r="C47" s="226" t="s">
        <v>251</v>
      </c>
      <c r="D47" s="240">
        <v>0.015081018518518516</v>
      </c>
      <c r="E47" s="254">
        <v>1</v>
      </c>
      <c r="F47" s="227">
        <v>30</v>
      </c>
      <c r="G47" s="5">
        <v>43057</v>
      </c>
    </row>
    <row r="48" spans="1:7" s="4" customFormat="1" ht="15">
      <c r="A48" s="207">
        <f t="shared" si="0"/>
        <v>44</v>
      </c>
      <c r="B48" s="226" t="s">
        <v>395</v>
      </c>
      <c r="C48" s="226" t="s">
        <v>106</v>
      </c>
      <c r="D48" s="240">
        <v>0.015335648148148147</v>
      </c>
      <c r="E48" s="254">
        <v>2</v>
      </c>
      <c r="F48" s="227">
        <v>29</v>
      </c>
      <c r="G48" s="5">
        <v>43057</v>
      </c>
    </row>
    <row r="49" spans="1:7" s="4" customFormat="1" ht="15">
      <c r="A49" s="207">
        <f t="shared" si="0"/>
        <v>45</v>
      </c>
      <c r="B49" s="4" t="s">
        <v>24</v>
      </c>
      <c r="C49" s="208" t="s">
        <v>345</v>
      </c>
      <c r="D49" s="244">
        <v>0.015509259259259257</v>
      </c>
      <c r="E49" s="251"/>
      <c r="G49" s="248">
        <v>42798</v>
      </c>
    </row>
    <row r="50" spans="1:7" ht="15">
      <c r="A50" s="207">
        <f t="shared" si="0"/>
        <v>46</v>
      </c>
      <c r="B50" s="223" t="s">
        <v>89</v>
      </c>
      <c r="C50" s="223" t="s">
        <v>90</v>
      </c>
      <c r="D50" s="239">
        <v>0.01554398148148148</v>
      </c>
      <c r="E50" s="253">
        <v>12</v>
      </c>
      <c r="F50" s="224">
        <v>19</v>
      </c>
      <c r="G50" s="5">
        <v>42840</v>
      </c>
    </row>
    <row r="51" spans="1:10" s="4" customFormat="1" ht="15">
      <c r="A51" s="207">
        <f t="shared" si="0"/>
        <v>47</v>
      </c>
      <c r="B51" s="223" t="s">
        <v>221</v>
      </c>
      <c r="C51" s="223" t="s">
        <v>230</v>
      </c>
      <c r="D51" s="239">
        <v>0.01564814814814815</v>
      </c>
      <c r="E51" s="253">
        <v>13</v>
      </c>
      <c r="F51" s="224">
        <v>18</v>
      </c>
      <c r="G51" s="5">
        <v>42847</v>
      </c>
      <c r="H51"/>
      <c r="I51"/>
      <c r="J51"/>
    </row>
    <row r="52" spans="1:10" ht="15">
      <c r="A52" s="207">
        <f t="shared" si="0"/>
        <v>48</v>
      </c>
      <c r="B52" s="4" t="s">
        <v>36</v>
      </c>
      <c r="C52" s="210" t="s">
        <v>240</v>
      </c>
      <c r="D52" s="244">
        <v>0.01582175925925926</v>
      </c>
      <c r="E52" s="252"/>
      <c r="F52" s="4"/>
      <c r="G52" s="248">
        <v>42889</v>
      </c>
      <c r="H52" s="4"/>
      <c r="I52" s="4"/>
      <c r="J52" s="4"/>
    </row>
    <row r="53" spans="1:7" s="4" customFormat="1" ht="15">
      <c r="A53" s="207">
        <f t="shared" si="0"/>
        <v>49</v>
      </c>
      <c r="B53" s="229" t="s">
        <v>191</v>
      </c>
      <c r="C53" s="229" t="s">
        <v>275</v>
      </c>
      <c r="D53" s="241">
        <v>0.015833333333333335</v>
      </c>
      <c r="E53" s="255">
        <v>1</v>
      </c>
      <c r="F53" s="230">
        <v>30</v>
      </c>
      <c r="G53" s="5">
        <v>43036</v>
      </c>
    </row>
    <row r="54" spans="1:10" s="4" customFormat="1" ht="15">
      <c r="A54" s="207">
        <f t="shared" si="0"/>
        <v>50</v>
      </c>
      <c r="B54" s="223" t="s">
        <v>8</v>
      </c>
      <c r="C54" s="223" t="s">
        <v>416</v>
      </c>
      <c r="D54" s="239">
        <v>0.015868055555555555</v>
      </c>
      <c r="E54" s="253">
        <v>14</v>
      </c>
      <c r="F54" s="224">
        <v>17</v>
      </c>
      <c r="G54" s="5">
        <v>42826</v>
      </c>
      <c r="H54"/>
      <c r="I54"/>
      <c r="J54"/>
    </row>
    <row r="55" spans="1:7" s="4" customFormat="1" ht="15">
      <c r="A55" s="207">
        <f t="shared" si="0"/>
        <v>51</v>
      </c>
      <c r="B55" s="226" t="s">
        <v>243</v>
      </c>
      <c r="C55" s="226" t="s">
        <v>274</v>
      </c>
      <c r="D55" s="240">
        <v>0.015891203703703703</v>
      </c>
      <c r="E55" s="254">
        <v>3</v>
      </c>
      <c r="F55" s="227">
        <v>28</v>
      </c>
      <c r="G55" s="5">
        <v>42812</v>
      </c>
    </row>
    <row r="56" spans="1:7" s="4" customFormat="1" ht="15">
      <c r="A56" s="207">
        <f t="shared" si="0"/>
        <v>52</v>
      </c>
      <c r="B56" s="226" t="s">
        <v>102</v>
      </c>
      <c r="C56" s="226" t="s">
        <v>103</v>
      </c>
      <c r="D56" s="240">
        <v>0.015914351851851853</v>
      </c>
      <c r="E56" s="254">
        <v>4</v>
      </c>
      <c r="F56" s="227">
        <v>27</v>
      </c>
      <c r="G56" s="5">
        <v>42819</v>
      </c>
    </row>
    <row r="57" spans="1:7" s="4" customFormat="1" ht="15">
      <c r="A57" s="207">
        <f t="shared" si="0"/>
        <v>53</v>
      </c>
      <c r="B57" s="4" t="s">
        <v>7</v>
      </c>
      <c r="C57" s="208" t="s">
        <v>199</v>
      </c>
      <c r="D57" s="244">
        <v>0.015949074074074074</v>
      </c>
      <c r="E57" s="249"/>
      <c r="G57" s="248">
        <v>42861</v>
      </c>
    </row>
    <row r="58" spans="1:7" s="4" customFormat="1" ht="15">
      <c r="A58" s="207">
        <f t="shared" si="0"/>
        <v>54</v>
      </c>
      <c r="B58" s="4" t="s">
        <v>241</v>
      </c>
      <c r="C58" s="208" t="s">
        <v>503</v>
      </c>
      <c r="D58" s="244">
        <v>0.015972222222222224</v>
      </c>
      <c r="E58" s="249"/>
      <c r="G58" s="248">
        <v>42903</v>
      </c>
    </row>
    <row r="59" spans="1:7" s="4" customFormat="1" ht="15">
      <c r="A59" s="207">
        <f t="shared" si="0"/>
        <v>55</v>
      </c>
      <c r="B59" s="226" t="s">
        <v>135</v>
      </c>
      <c r="C59" s="226" t="s">
        <v>136</v>
      </c>
      <c r="D59" s="240">
        <v>0.016030092592592592</v>
      </c>
      <c r="E59" s="254">
        <v>5</v>
      </c>
      <c r="F59" s="227">
        <v>26</v>
      </c>
      <c r="G59" s="5">
        <v>43057</v>
      </c>
    </row>
    <row r="60" spans="1:7" s="4" customFormat="1" ht="15">
      <c r="A60" s="207">
        <f t="shared" si="0"/>
        <v>56</v>
      </c>
      <c r="B60" s="4" t="s">
        <v>306</v>
      </c>
      <c r="C60" s="208" t="s">
        <v>555</v>
      </c>
      <c r="D60" s="244">
        <v>0.016087962962962964</v>
      </c>
      <c r="E60" s="249"/>
      <c r="G60" s="248">
        <v>42994</v>
      </c>
    </row>
    <row r="61" spans="1:7" s="4" customFormat="1" ht="15">
      <c r="A61" s="207">
        <f t="shared" si="0"/>
        <v>57</v>
      </c>
      <c r="B61" s="226" t="s">
        <v>2</v>
      </c>
      <c r="C61" s="226" t="s">
        <v>101</v>
      </c>
      <c r="D61" s="240">
        <v>0.01611111111111111</v>
      </c>
      <c r="E61" s="254">
        <v>6</v>
      </c>
      <c r="F61" s="227">
        <v>25</v>
      </c>
      <c r="G61" s="5">
        <v>42819</v>
      </c>
    </row>
    <row r="62" spans="1:7" ht="15">
      <c r="A62" s="207">
        <f t="shared" si="0"/>
        <v>58</v>
      </c>
      <c r="B62" t="s">
        <v>249</v>
      </c>
      <c r="C62" t="s">
        <v>530</v>
      </c>
      <c r="D62" s="314">
        <v>0.016145833333333335</v>
      </c>
      <c r="E62"/>
      <c r="G62" s="5">
        <v>42952</v>
      </c>
    </row>
    <row r="63" spans="1:7" s="4" customFormat="1" ht="15">
      <c r="A63" s="207">
        <f t="shared" si="0"/>
        <v>59</v>
      </c>
      <c r="B63" s="4" t="s">
        <v>227</v>
      </c>
      <c r="C63" s="208" t="s">
        <v>235</v>
      </c>
      <c r="D63" s="244">
        <v>0.016400462962962964</v>
      </c>
      <c r="E63" s="252"/>
      <c r="G63" s="248">
        <v>42952</v>
      </c>
    </row>
    <row r="64" spans="1:7" s="4" customFormat="1" ht="15">
      <c r="A64" s="207">
        <f t="shared" si="0"/>
        <v>60</v>
      </c>
      <c r="B64" s="4" t="s">
        <v>536</v>
      </c>
      <c r="C64" s="210" t="s">
        <v>537</v>
      </c>
      <c r="D64" s="244">
        <v>0.01642361111111111</v>
      </c>
      <c r="E64" s="252"/>
      <c r="G64" s="248">
        <v>43057</v>
      </c>
    </row>
    <row r="65" spans="1:10" ht="15">
      <c r="A65" s="207">
        <f t="shared" si="0"/>
        <v>61</v>
      </c>
      <c r="B65" s="226" t="s">
        <v>122</v>
      </c>
      <c r="C65" s="226" t="s">
        <v>118</v>
      </c>
      <c r="D65" s="240">
        <v>0.016469907407407405</v>
      </c>
      <c r="E65" s="254">
        <v>7</v>
      </c>
      <c r="F65" s="227">
        <v>24</v>
      </c>
      <c r="G65" s="5">
        <v>42763</v>
      </c>
      <c r="H65" s="4"/>
      <c r="I65" s="4"/>
      <c r="J65" s="4"/>
    </row>
    <row r="66" spans="1:7" s="4" customFormat="1" ht="15">
      <c r="A66" s="207">
        <f t="shared" si="0"/>
        <v>62</v>
      </c>
      <c r="B66" s="226" t="s">
        <v>348</v>
      </c>
      <c r="C66" s="226" t="s">
        <v>352</v>
      </c>
      <c r="D66" s="240">
        <v>0.016516203703703703</v>
      </c>
      <c r="E66" s="254">
        <v>8</v>
      </c>
      <c r="F66" s="227">
        <v>23</v>
      </c>
      <c r="G66" s="5">
        <v>42770</v>
      </c>
    </row>
    <row r="67" spans="1:7" s="4" customFormat="1" ht="15">
      <c r="A67" s="207">
        <f t="shared" si="0"/>
        <v>63</v>
      </c>
      <c r="B67" s="4" t="s">
        <v>16</v>
      </c>
      <c r="C67" s="210" t="s">
        <v>591</v>
      </c>
      <c r="D67" s="244">
        <v>0.016550925925925924</v>
      </c>
      <c r="E67" s="252"/>
      <c r="G67" s="248">
        <v>43092</v>
      </c>
    </row>
    <row r="68" spans="1:10" ht="15">
      <c r="A68" s="207">
        <f t="shared" si="0"/>
        <v>64</v>
      </c>
      <c r="B68" s="229" t="s">
        <v>412</v>
      </c>
      <c r="C68" s="229" t="s">
        <v>293</v>
      </c>
      <c r="D68" s="241">
        <v>0.016689814814814817</v>
      </c>
      <c r="E68" s="255">
        <v>2</v>
      </c>
      <c r="F68" s="230">
        <v>29</v>
      </c>
      <c r="G68" s="5">
        <v>42994</v>
      </c>
      <c r="H68" s="4"/>
      <c r="I68" s="4"/>
      <c r="J68" s="4"/>
    </row>
    <row r="69" spans="1:10" s="4" customFormat="1" ht="15">
      <c r="A69" s="207">
        <f t="shared" si="0"/>
        <v>65</v>
      </c>
      <c r="B69" s="223" t="s">
        <v>156</v>
      </c>
      <c r="C69" s="223" t="s">
        <v>366</v>
      </c>
      <c r="D69" s="239">
        <v>0.016770833333333332</v>
      </c>
      <c r="E69" s="253">
        <v>15</v>
      </c>
      <c r="F69" s="224">
        <v>16</v>
      </c>
      <c r="G69" s="5">
        <v>43015</v>
      </c>
      <c r="H69"/>
      <c r="I69"/>
      <c r="J69"/>
    </row>
    <row r="70" spans="1:7" s="4" customFormat="1" ht="15">
      <c r="A70" s="207">
        <f t="shared" si="0"/>
        <v>66</v>
      </c>
      <c r="B70" s="229" t="s">
        <v>149</v>
      </c>
      <c r="C70" s="229" t="s">
        <v>150</v>
      </c>
      <c r="D70" s="241">
        <v>0.01681712962962963</v>
      </c>
      <c r="E70" s="255">
        <v>3</v>
      </c>
      <c r="F70" s="230">
        <v>28</v>
      </c>
      <c r="G70" s="5">
        <v>42861</v>
      </c>
    </row>
    <row r="71" spans="1:7" s="4" customFormat="1" ht="15">
      <c r="A71" s="207">
        <f aca="true" t="shared" si="1" ref="A71:A134">1+A70</f>
        <v>67</v>
      </c>
      <c r="B71" s="226" t="s">
        <v>222</v>
      </c>
      <c r="C71" s="226" t="s">
        <v>19</v>
      </c>
      <c r="D71" s="240">
        <v>0.016828703703703703</v>
      </c>
      <c r="E71" s="254">
        <v>9</v>
      </c>
      <c r="F71" s="227">
        <v>22</v>
      </c>
      <c r="G71" s="5">
        <v>42736</v>
      </c>
    </row>
    <row r="72" spans="1:7" s="4" customFormat="1" ht="15">
      <c r="A72" s="207">
        <f t="shared" si="1"/>
        <v>68</v>
      </c>
      <c r="B72" s="226" t="s">
        <v>107</v>
      </c>
      <c r="C72" s="226" t="s">
        <v>108</v>
      </c>
      <c r="D72" s="240">
        <v>0.016898148148148148</v>
      </c>
      <c r="E72" s="254">
        <v>10</v>
      </c>
      <c r="F72" s="227">
        <v>21</v>
      </c>
      <c r="G72" s="5">
        <v>42798</v>
      </c>
    </row>
    <row r="73" spans="1:7" s="4" customFormat="1" ht="15">
      <c r="A73" s="207">
        <f t="shared" si="1"/>
        <v>69</v>
      </c>
      <c r="B73" s="229" t="s">
        <v>191</v>
      </c>
      <c r="C73" s="229" t="s">
        <v>192</v>
      </c>
      <c r="D73" s="241">
        <v>0.016944444444444443</v>
      </c>
      <c r="E73" s="255">
        <v>4</v>
      </c>
      <c r="F73" s="230">
        <v>27</v>
      </c>
      <c r="G73" s="5">
        <v>42847</v>
      </c>
    </row>
    <row r="74" spans="1:7" s="4" customFormat="1" ht="15">
      <c r="A74" s="207">
        <f t="shared" si="1"/>
        <v>70</v>
      </c>
      <c r="B74" s="4" t="s">
        <v>448</v>
      </c>
      <c r="C74" s="210" t="s">
        <v>449</v>
      </c>
      <c r="D74" s="244">
        <v>0.01699074074074074</v>
      </c>
      <c r="E74" s="252"/>
      <c r="G74" s="248">
        <v>42959</v>
      </c>
    </row>
    <row r="75" spans="1:7" s="4" customFormat="1" ht="15">
      <c r="A75" s="207">
        <f t="shared" si="1"/>
        <v>71</v>
      </c>
      <c r="B75" s="226" t="s">
        <v>131</v>
      </c>
      <c r="C75" s="226" t="s">
        <v>132</v>
      </c>
      <c r="D75" s="240">
        <v>0.01704861111111111</v>
      </c>
      <c r="E75" s="254">
        <v>11</v>
      </c>
      <c r="F75" s="227">
        <v>20</v>
      </c>
      <c r="G75" s="5">
        <v>42791</v>
      </c>
    </row>
    <row r="76" spans="1:10" ht="15">
      <c r="A76" s="207">
        <f t="shared" si="1"/>
        <v>72</v>
      </c>
      <c r="B76" s="229" t="s">
        <v>10</v>
      </c>
      <c r="C76" s="229" t="s">
        <v>297</v>
      </c>
      <c r="D76" s="241">
        <v>0.017222222222222222</v>
      </c>
      <c r="E76" s="255">
        <v>5</v>
      </c>
      <c r="F76" s="230">
        <v>26</v>
      </c>
      <c r="G76" s="5">
        <v>42966</v>
      </c>
      <c r="H76" s="4"/>
      <c r="I76" s="4"/>
      <c r="J76" s="4"/>
    </row>
    <row r="77" spans="1:7" s="4" customFormat="1" ht="15">
      <c r="A77" s="207">
        <f t="shared" si="1"/>
        <v>73</v>
      </c>
      <c r="B77" s="229" t="s">
        <v>172</v>
      </c>
      <c r="C77" s="229" t="s">
        <v>267</v>
      </c>
      <c r="D77" s="241">
        <v>0.017280092592592593</v>
      </c>
      <c r="E77" s="255">
        <v>6</v>
      </c>
      <c r="F77" s="230">
        <v>25</v>
      </c>
      <c r="G77" s="5">
        <v>42819</v>
      </c>
    </row>
    <row r="78" spans="1:7" s="4" customFormat="1" ht="15">
      <c r="A78" s="207">
        <f t="shared" si="1"/>
        <v>74</v>
      </c>
      <c r="B78" s="4" t="s">
        <v>223</v>
      </c>
      <c r="C78" s="208" t="s">
        <v>236</v>
      </c>
      <c r="D78" s="244">
        <v>0.01741898148148148</v>
      </c>
      <c r="E78" s="252"/>
      <c r="G78" s="248">
        <v>43043</v>
      </c>
    </row>
    <row r="79" spans="1:7" s="4" customFormat="1" ht="15">
      <c r="A79" s="207">
        <f t="shared" si="1"/>
        <v>75</v>
      </c>
      <c r="B79" s="229" t="s">
        <v>8</v>
      </c>
      <c r="C79" s="229" t="s">
        <v>49</v>
      </c>
      <c r="D79" s="241">
        <v>0.01741898148148148</v>
      </c>
      <c r="E79" s="255">
        <v>7</v>
      </c>
      <c r="F79" s="230">
        <v>24</v>
      </c>
      <c r="G79" s="5">
        <v>43043</v>
      </c>
    </row>
    <row r="80" spans="1:7" s="4" customFormat="1" ht="15">
      <c r="A80" s="207">
        <f t="shared" si="1"/>
        <v>76</v>
      </c>
      <c r="B80" s="4" t="s">
        <v>421</v>
      </c>
      <c r="C80" s="210" t="s">
        <v>542</v>
      </c>
      <c r="D80" s="244">
        <v>0.017557870370370373</v>
      </c>
      <c r="E80" s="252"/>
      <c r="G80" s="248">
        <v>42994</v>
      </c>
    </row>
    <row r="81" spans="1:7" s="4" customFormat="1" ht="15">
      <c r="A81" s="207">
        <f t="shared" si="1"/>
        <v>77</v>
      </c>
      <c r="B81" s="226" t="s">
        <v>104</v>
      </c>
      <c r="C81" s="226" t="s">
        <v>105</v>
      </c>
      <c r="D81" s="240">
        <v>0.01758101851851852</v>
      </c>
      <c r="E81" s="254">
        <v>12</v>
      </c>
      <c r="F81" s="227">
        <v>19</v>
      </c>
      <c r="G81" s="5">
        <v>42798</v>
      </c>
    </row>
    <row r="82" spans="1:7" s="4" customFormat="1" ht="15">
      <c r="A82" s="207">
        <f t="shared" si="1"/>
        <v>78</v>
      </c>
      <c r="B82" s="4" t="s">
        <v>8</v>
      </c>
      <c r="C82" s="210" t="s">
        <v>118</v>
      </c>
      <c r="D82" s="244">
        <v>0.01778935185185185</v>
      </c>
      <c r="E82" s="252"/>
      <c r="G82" s="248">
        <v>43094</v>
      </c>
    </row>
    <row r="83" spans="1:7" s="4" customFormat="1" ht="15">
      <c r="A83" s="207">
        <f t="shared" si="1"/>
        <v>79</v>
      </c>
      <c r="B83" s="229" t="s">
        <v>26</v>
      </c>
      <c r="C83" s="229" t="s">
        <v>137</v>
      </c>
      <c r="D83" s="241">
        <v>0.0178125</v>
      </c>
      <c r="E83" s="255">
        <v>8</v>
      </c>
      <c r="F83" s="230">
        <v>23</v>
      </c>
      <c r="G83" s="5">
        <v>42819</v>
      </c>
    </row>
    <row r="84" spans="1:10" ht="15">
      <c r="A84" s="207">
        <f t="shared" si="1"/>
        <v>80</v>
      </c>
      <c r="B84" s="229" t="s">
        <v>243</v>
      </c>
      <c r="C84" s="229" t="s">
        <v>244</v>
      </c>
      <c r="D84" s="241">
        <v>0.017870370370370373</v>
      </c>
      <c r="E84" s="255">
        <v>9</v>
      </c>
      <c r="F84" s="230">
        <v>22</v>
      </c>
      <c r="G84" s="5">
        <v>42756</v>
      </c>
      <c r="H84" s="4"/>
      <c r="I84" s="4"/>
      <c r="J84" s="4"/>
    </row>
    <row r="85" spans="1:10" s="4" customFormat="1" ht="15">
      <c r="A85" s="207">
        <f t="shared" si="1"/>
        <v>81</v>
      </c>
      <c r="B85" s="4" t="s">
        <v>130</v>
      </c>
      <c r="C85" s="4" t="s">
        <v>525</v>
      </c>
      <c r="D85" s="210">
        <v>0.017870370370370373</v>
      </c>
      <c r="G85" s="248">
        <v>42959</v>
      </c>
      <c r="H85" s="262"/>
      <c r="I85" s="262"/>
      <c r="J85" s="263"/>
    </row>
    <row r="86" spans="1:10" ht="15">
      <c r="A86" s="207">
        <f t="shared" si="1"/>
        <v>82</v>
      </c>
      <c r="B86" s="229" t="s">
        <v>10</v>
      </c>
      <c r="C86" s="229" t="s">
        <v>239</v>
      </c>
      <c r="D86" s="241">
        <v>0.018043981481481484</v>
      </c>
      <c r="E86" s="255">
        <v>10</v>
      </c>
      <c r="F86" s="230">
        <v>21</v>
      </c>
      <c r="G86" s="5">
        <v>42847</v>
      </c>
      <c r="H86" s="4"/>
      <c r="I86" s="4"/>
      <c r="J86" s="4"/>
    </row>
    <row r="87" spans="1:7" s="4" customFormat="1" ht="15">
      <c r="A87" s="207">
        <f t="shared" si="1"/>
        <v>83</v>
      </c>
      <c r="B87" s="226" t="s">
        <v>115</v>
      </c>
      <c r="C87" s="226" t="s">
        <v>116</v>
      </c>
      <c r="D87" s="240">
        <v>0.017951388888888888</v>
      </c>
      <c r="E87" s="254">
        <v>13</v>
      </c>
      <c r="F87" s="227">
        <v>18</v>
      </c>
      <c r="G87" s="5">
        <v>43043</v>
      </c>
    </row>
    <row r="88" spans="1:10" s="4" customFormat="1" ht="15">
      <c r="A88" s="207">
        <f t="shared" si="1"/>
        <v>84</v>
      </c>
      <c r="B88" s="232" t="s">
        <v>59</v>
      </c>
      <c r="C88" s="232" t="s">
        <v>404</v>
      </c>
      <c r="D88" s="242">
        <v>0.01798611111111111</v>
      </c>
      <c r="E88" s="256">
        <v>1</v>
      </c>
      <c r="F88" s="233">
        <v>30</v>
      </c>
      <c r="G88" s="5">
        <v>43057</v>
      </c>
      <c r="H88"/>
      <c r="I88"/>
      <c r="J88"/>
    </row>
    <row r="89" spans="1:7" s="4" customFormat="1" ht="15">
      <c r="A89" s="207">
        <f t="shared" si="1"/>
        <v>85</v>
      </c>
      <c r="B89" s="229" t="s">
        <v>156</v>
      </c>
      <c r="C89" s="229" t="s">
        <v>157</v>
      </c>
      <c r="D89" s="241">
        <v>0.018078703703703704</v>
      </c>
      <c r="E89" s="255">
        <v>11</v>
      </c>
      <c r="F89" s="230">
        <v>20</v>
      </c>
      <c r="G89" s="5">
        <v>42847</v>
      </c>
    </row>
    <row r="90" spans="1:7" ht="15">
      <c r="A90" s="207">
        <f t="shared" si="1"/>
        <v>86</v>
      </c>
      <c r="B90" s="232" t="s">
        <v>224</v>
      </c>
      <c r="C90" s="232" t="s">
        <v>409</v>
      </c>
      <c r="D90" s="242">
        <v>0.018148148148148146</v>
      </c>
      <c r="E90" s="256">
        <v>2</v>
      </c>
      <c r="F90" s="233">
        <v>29</v>
      </c>
      <c r="G90" s="5">
        <v>43022</v>
      </c>
    </row>
    <row r="91" spans="1:7" ht="15">
      <c r="A91" s="207">
        <f t="shared" si="1"/>
        <v>87</v>
      </c>
      <c r="B91" s="232" t="s">
        <v>237</v>
      </c>
      <c r="C91" s="232" t="s">
        <v>238</v>
      </c>
      <c r="D91" s="242">
        <v>0.01815972222222222</v>
      </c>
      <c r="E91" s="256">
        <v>3</v>
      </c>
      <c r="F91" s="233">
        <v>28</v>
      </c>
      <c r="G91" s="5">
        <v>43071</v>
      </c>
    </row>
    <row r="92" spans="1:7" s="4" customFormat="1" ht="15">
      <c r="A92" s="207">
        <f t="shared" si="1"/>
        <v>88</v>
      </c>
      <c r="B92" s="4" t="s">
        <v>339</v>
      </c>
      <c r="C92" s="208" t="s">
        <v>290</v>
      </c>
      <c r="D92" s="244">
        <v>0.018298611111111113</v>
      </c>
      <c r="E92" s="252"/>
      <c r="G92" s="248">
        <v>42952</v>
      </c>
    </row>
    <row r="93" spans="1:7" s="4" customFormat="1" ht="15">
      <c r="A93" s="207">
        <f t="shared" si="1"/>
        <v>89</v>
      </c>
      <c r="B93" s="229" t="s">
        <v>298</v>
      </c>
      <c r="C93" s="229" t="s">
        <v>129</v>
      </c>
      <c r="D93" s="241">
        <v>0.01834490740740741</v>
      </c>
      <c r="E93" s="255">
        <v>12</v>
      </c>
      <c r="F93" s="230">
        <v>19</v>
      </c>
      <c r="G93" s="5">
        <v>43094</v>
      </c>
    </row>
    <row r="94" spans="1:7" ht="15">
      <c r="A94" s="207">
        <f t="shared" si="1"/>
        <v>90</v>
      </c>
      <c r="B94" s="232" t="s">
        <v>158</v>
      </c>
      <c r="C94" s="232" t="s">
        <v>159</v>
      </c>
      <c r="D94" s="242">
        <v>0.018483796296296297</v>
      </c>
      <c r="E94" s="256">
        <v>4</v>
      </c>
      <c r="F94" s="233">
        <v>27</v>
      </c>
      <c r="G94" s="5">
        <v>43057</v>
      </c>
    </row>
    <row r="95" spans="1:10" ht="15">
      <c r="A95" s="207">
        <f t="shared" si="1"/>
        <v>91</v>
      </c>
      <c r="B95" s="4" t="s">
        <v>224</v>
      </c>
      <c r="C95" s="208" t="s">
        <v>231</v>
      </c>
      <c r="D95" s="244">
        <v>0.01849537037037037</v>
      </c>
      <c r="E95" s="252"/>
      <c r="F95" s="4"/>
      <c r="G95" s="248">
        <v>43092</v>
      </c>
      <c r="H95" s="4"/>
      <c r="I95" s="4"/>
      <c r="J95" s="4"/>
    </row>
    <row r="96" spans="1:10" s="4" customFormat="1" ht="15">
      <c r="A96" s="207">
        <f t="shared" si="1"/>
        <v>92</v>
      </c>
      <c r="B96" s="4" t="s">
        <v>224</v>
      </c>
      <c r="C96" s="4" t="s">
        <v>415</v>
      </c>
      <c r="D96" s="210">
        <v>0.018541666666666668</v>
      </c>
      <c r="G96" s="248">
        <v>42812</v>
      </c>
      <c r="H96" s="262"/>
      <c r="I96" s="262"/>
      <c r="J96" s="263"/>
    </row>
    <row r="97" spans="1:7" ht="15">
      <c r="A97" s="207">
        <f t="shared" si="1"/>
        <v>93</v>
      </c>
      <c r="B97" s="223" t="s">
        <v>74</v>
      </c>
      <c r="C97" s="223" t="s">
        <v>21</v>
      </c>
      <c r="D97" s="239">
        <v>0.018611111111111113</v>
      </c>
      <c r="E97" s="253">
        <v>16</v>
      </c>
      <c r="F97" s="224">
        <v>15</v>
      </c>
      <c r="G97" s="5">
        <v>42812</v>
      </c>
    </row>
    <row r="98" spans="1:7" ht="15">
      <c r="A98" s="207">
        <f t="shared" si="1"/>
        <v>94</v>
      </c>
      <c r="B98" s="232" t="s">
        <v>162</v>
      </c>
      <c r="C98" s="232" t="s">
        <v>101</v>
      </c>
      <c r="D98" s="242">
        <v>0.01863425925925926</v>
      </c>
      <c r="E98" s="256">
        <v>5</v>
      </c>
      <c r="F98" s="233">
        <v>26</v>
      </c>
      <c r="G98" s="5">
        <v>42812</v>
      </c>
    </row>
    <row r="99" spans="1:10" s="4" customFormat="1" ht="15">
      <c r="A99" s="207">
        <f t="shared" si="1"/>
        <v>95</v>
      </c>
      <c r="B99" s="4" t="s">
        <v>130</v>
      </c>
      <c r="C99" s="4" t="s">
        <v>533</v>
      </c>
      <c r="D99" s="210">
        <v>0.01866898148148148</v>
      </c>
      <c r="G99" s="248">
        <v>43022</v>
      </c>
      <c r="H99" s="262"/>
      <c r="I99" s="262"/>
      <c r="J99" s="263"/>
    </row>
    <row r="100" spans="1:7" ht="15">
      <c r="A100" s="207">
        <f t="shared" si="1"/>
        <v>96</v>
      </c>
      <c r="B100" s="232" t="s">
        <v>122</v>
      </c>
      <c r="C100" s="232" t="s">
        <v>174</v>
      </c>
      <c r="D100" s="242">
        <v>0.01871527777777778</v>
      </c>
      <c r="E100" s="256">
        <v>6</v>
      </c>
      <c r="F100" s="233">
        <v>25</v>
      </c>
      <c r="G100" s="5">
        <v>42994</v>
      </c>
    </row>
    <row r="101" spans="1:10" ht="15">
      <c r="A101" s="207">
        <f t="shared" si="1"/>
        <v>97</v>
      </c>
      <c r="B101" s="4" t="s">
        <v>438</v>
      </c>
      <c r="C101" s="4" t="s">
        <v>439</v>
      </c>
      <c r="D101" s="210">
        <v>0.01871527777777778</v>
      </c>
      <c r="E101" s="4"/>
      <c r="F101" s="4"/>
      <c r="G101" s="248">
        <v>42840</v>
      </c>
      <c r="H101" s="262"/>
      <c r="I101" s="262"/>
      <c r="J101" s="263"/>
    </row>
    <row r="102" spans="1:7" ht="15">
      <c r="A102" s="207">
        <f t="shared" si="1"/>
        <v>98</v>
      </c>
      <c r="B102" s="232" t="s">
        <v>408</v>
      </c>
      <c r="C102" s="232" t="s">
        <v>146</v>
      </c>
      <c r="D102" s="242">
        <v>0.018761574074074073</v>
      </c>
      <c r="E102" s="256">
        <v>7</v>
      </c>
      <c r="F102" s="233">
        <v>24</v>
      </c>
      <c r="G102" s="5">
        <v>42994</v>
      </c>
    </row>
    <row r="103" spans="1:10" s="4" customFormat="1" ht="15">
      <c r="A103" s="207">
        <f t="shared" si="1"/>
        <v>99</v>
      </c>
      <c r="B103" s="4" t="s">
        <v>59</v>
      </c>
      <c r="C103" s="4" t="s">
        <v>454</v>
      </c>
      <c r="D103" s="210">
        <v>0.019143518518518518</v>
      </c>
      <c r="G103" s="248">
        <v>42854</v>
      </c>
      <c r="H103" s="262"/>
      <c r="I103" s="262"/>
      <c r="J103" s="263"/>
    </row>
    <row r="104" spans="1:10" ht="15">
      <c r="A104" s="207">
        <f t="shared" si="1"/>
        <v>100</v>
      </c>
      <c r="B104" s="229" t="s">
        <v>402</v>
      </c>
      <c r="C104" s="229" t="s">
        <v>54</v>
      </c>
      <c r="D104" s="241">
        <v>0.01925925925925926</v>
      </c>
      <c r="E104" s="255">
        <v>13</v>
      </c>
      <c r="F104" s="230">
        <v>18</v>
      </c>
      <c r="G104" s="5">
        <v>42952</v>
      </c>
      <c r="H104" s="4"/>
      <c r="I104" s="4"/>
      <c r="J104" s="4"/>
    </row>
    <row r="105" spans="1:7" ht="15">
      <c r="A105" s="207">
        <f t="shared" si="1"/>
        <v>101</v>
      </c>
      <c r="B105" s="232" t="s">
        <v>284</v>
      </c>
      <c r="C105" s="232" t="s">
        <v>352</v>
      </c>
      <c r="D105" s="242">
        <v>0.019386574074074073</v>
      </c>
      <c r="E105" s="256">
        <v>8</v>
      </c>
      <c r="F105" s="233">
        <v>23</v>
      </c>
      <c r="G105" s="5">
        <v>42826</v>
      </c>
    </row>
    <row r="106" spans="1:10" s="4" customFormat="1" ht="15">
      <c r="A106" s="207">
        <f t="shared" si="1"/>
        <v>102</v>
      </c>
      <c r="B106" s="232" t="s">
        <v>387</v>
      </c>
      <c r="C106" s="232" t="s">
        <v>21</v>
      </c>
      <c r="D106" s="242">
        <v>0.019537037037037037</v>
      </c>
      <c r="E106" s="256">
        <v>9</v>
      </c>
      <c r="F106" s="233">
        <v>22</v>
      </c>
      <c r="G106" s="5">
        <v>42791</v>
      </c>
      <c r="H106"/>
      <c r="I106"/>
      <c r="J106"/>
    </row>
    <row r="107" spans="1:10" s="4" customFormat="1" ht="15">
      <c r="A107" s="207">
        <f t="shared" si="1"/>
        <v>103</v>
      </c>
      <c r="B107" s="232" t="s">
        <v>279</v>
      </c>
      <c r="C107" s="232" t="s">
        <v>264</v>
      </c>
      <c r="D107" s="242">
        <v>0.019618055555555555</v>
      </c>
      <c r="E107" s="256">
        <v>10</v>
      </c>
      <c r="F107" s="233">
        <v>21</v>
      </c>
      <c r="G107" s="5">
        <v>42819</v>
      </c>
      <c r="H107"/>
      <c r="I107"/>
      <c r="J107"/>
    </row>
    <row r="108" spans="1:10" s="4" customFormat="1" ht="15">
      <c r="A108" s="207">
        <f t="shared" si="1"/>
        <v>104</v>
      </c>
      <c r="B108" s="232" t="s">
        <v>147</v>
      </c>
      <c r="C108" s="232" t="s">
        <v>148</v>
      </c>
      <c r="D108" s="242">
        <v>0.019710648148148147</v>
      </c>
      <c r="E108" s="256">
        <v>11</v>
      </c>
      <c r="F108" s="233">
        <v>20</v>
      </c>
      <c r="G108" s="5">
        <v>42784</v>
      </c>
      <c r="H108"/>
      <c r="I108"/>
      <c r="J108"/>
    </row>
    <row r="109" spans="1:7" ht="15">
      <c r="A109" s="207">
        <f t="shared" si="1"/>
        <v>105</v>
      </c>
      <c r="B109" s="232" t="s">
        <v>384</v>
      </c>
      <c r="C109" s="232" t="s">
        <v>144</v>
      </c>
      <c r="D109" s="242">
        <v>0.019733796296296298</v>
      </c>
      <c r="E109" s="256">
        <v>12</v>
      </c>
      <c r="F109" s="233">
        <v>19</v>
      </c>
      <c r="G109" s="5">
        <v>43029</v>
      </c>
    </row>
    <row r="110" spans="1:7" s="4" customFormat="1" ht="15">
      <c r="A110" s="207">
        <f t="shared" si="1"/>
        <v>106</v>
      </c>
      <c r="B110" s="4" t="s">
        <v>247</v>
      </c>
      <c r="C110" s="208" t="s">
        <v>248</v>
      </c>
      <c r="D110" s="244">
        <v>0.01994212962962963</v>
      </c>
      <c r="E110" s="252"/>
      <c r="G110" s="248">
        <v>42784</v>
      </c>
    </row>
    <row r="111" spans="1:7" ht="15">
      <c r="A111" s="207">
        <f t="shared" si="1"/>
        <v>107</v>
      </c>
      <c r="B111" s="232" t="s">
        <v>79</v>
      </c>
      <c r="C111" s="232" t="s">
        <v>351</v>
      </c>
      <c r="D111" s="242">
        <v>0.01996527777777778</v>
      </c>
      <c r="E111" s="256">
        <v>13</v>
      </c>
      <c r="F111" s="233">
        <v>18</v>
      </c>
      <c r="G111" s="5">
        <v>42763</v>
      </c>
    </row>
    <row r="112" spans="1:7" s="4" customFormat="1" ht="15">
      <c r="A112" s="207">
        <f t="shared" si="1"/>
        <v>108</v>
      </c>
      <c r="B112" s="229" t="s">
        <v>117</v>
      </c>
      <c r="C112" s="229" t="s">
        <v>47</v>
      </c>
      <c r="D112" s="241">
        <v>0.020069444444444442</v>
      </c>
      <c r="E112" s="255">
        <v>14</v>
      </c>
      <c r="F112" s="230">
        <v>17</v>
      </c>
      <c r="G112" s="5">
        <v>42736</v>
      </c>
    </row>
    <row r="113" spans="1:10" ht="15">
      <c r="A113" s="207">
        <f t="shared" si="1"/>
        <v>109</v>
      </c>
      <c r="B113" s="4" t="s">
        <v>180</v>
      </c>
      <c r="C113" s="208" t="s">
        <v>232</v>
      </c>
      <c r="D113" s="244">
        <v>0.020104166666666666</v>
      </c>
      <c r="E113" s="252"/>
      <c r="F113" s="4"/>
      <c r="G113" s="248">
        <v>42736</v>
      </c>
      <c r="H113" s="4"/>
      <c r="I113" s="4"/>
      <c r="J113" s="4"/>
    </row>
    <row r="114" spans="1:7" s="4" customFormat="1" ht="15">
      <c r="A114" s="207">
        <f t="shared" si="1"/>
        <v>110</v>
      </c>
      <c r="B114" s="4" t="s">
        <v>120</v>
      </c>
      <c r="C114" s="208" t="s">
        <v>336</v>
      </c>
      <c r="D114" s="10">
        <v>0.020162037037037037</v>
      </c>
      <c r="E114" s="249"/>
      <c r="G114" s="248">
        <v>42833</v>
      </c>
    </row>
    <row r="115" spans="1:7" s="4" customFormat="1" ht="15">
      <c r="A115" s="207">
        <f t="shared" si="1"/>
        <v>111</v>
      </c>
      <c r="B115" s="4" t="s">
        <v>534</v>
      </c>
      <c r="C115" s="4" t="s">
        <v>535</v>
      </c>
      <c r="D115" s="244">
        <v>0.02017361111111111</v>
      </c>
      <c r="E115" s="249"/>
      <c r="G115" s="248">
        <v>43043</v>
      </c>
    </row>
    <row r="116" spans="1:10" s="4" customFormat="1" ht="15">
      <c r="A116" s="207">
        <f t="shared" si="1"/>
        <v>112</v>
      </c>
      <c r="B116" s="235" t="s">
        <v>256</v>
      </c>
      <c r="C116" s="235" t="s">
        <v>257</v>
      </c>
      <c r="D116" s="243">
        <v>0.020347222222222225</v>
      </c>
      <c r="E116" s="257">
        <v>1</v>
      </c>
      <c r="F116" s="236">
        <v>30</v>
      </c>
      <c r="G116" s="5">
        <v>42812</v>
      </c>
      <c r="H116"/>
      <c r="I116"/>
      <c r="J116"/>
    </row>
    <row r="117" spans="1:7" s="4" customFormat="1" ht="15">
      <c r="A117" s="207">
        <f t="shared" si="1"/>
        <v>113</v>
      </c>
      <c r="B117" s="4" t="s">
        <v>241</v>
      </c>
      <c r="C117" s="210" t="s">
        <v>242</v>
      </c>
      <c r="D117" s="244">
        <v>0.020439814814814817</v>
      </c>
      <c r="E117" s="252"/>
      <c r="G117" s="248">
        <v>43029</v>
      </c>
    </row>
    <row r="118" spans="1:7" s="4" customFormat="1" ht="15">
      <c r="A118" s="207">
        <f t="shared" si="1"/>
        <v>114</v>
      </c>
      <c r="B118" s="4" t="s">
        <v>440</v>
      </c>
      <c r="C118" s="208" t="s">
        <v>441</v>
      </c>
      <c r="D118" s="10">
        <v>0.020520833333333332</v>
      </c>
      <c r="E118" s="249"/>
      <c r="G118" s="248">
        <v>42840</v>
      </c>
    </row>
    <row r="119" spans="1:7" ht="15">
      <c r="A119" s="207">
        <f t="shared" si="1"/>
        <v>115</v>
      </c>
      <c r="B119" s="235" t="s">
        <v>88</v>
      </c>
      <c r="C119" s="235" t="s">
        <v>137</v>
      </c>
      <c r="D119" s="243">
        <v>0.020844907407407406</v>
      </c>
      <c r="E119" s="257">
        <v>2</v>
      </c>
      <c r="F119" s="236">
        <v>29</v>
      </c>
      <c r="G119" s="5">
        <v>42966</v>
      </c>
    </row>
    <row r="120" spans="1:7" ht="15">
      <c r="A120" s="207">
        <f t="shared" si="1"/>
        <v>116</v>
      </c>
      <c r="B120" s="235" t="s">
        <v>225</v>
      </c>
      <c r="C120" s="235" t="s">
        <v>201</v>
      </c>
      <c r="D120" s="243">
        <v>0.020868055555555556</v>
      </c>
      <c r="E120" s="257">
        <v>3</v>
      </c>
      <c r="F120" s="236">
        <v>28</v>
      </c>
      <c r="G120" s="5">
        <v>42736</v>
      </c>
    </row>
    <row r="121" spans="1:10" ht="15">
      <c r="A121" s="207">
        <f t="shared" si="1"/>
        <v>117</v>
      </c>
      <c r="B121" s="4" t="s">
        <v>509</v>
      </c>
      <c r="C121" s="208" t="s">
        <v>531</v>
      </c>
      <c r="D121" s="244">
        <v>0.020891203703703703</v>
      </c>
      <c r="E121" s="249"/>
      <c r="F121" s="4"/>
      <c r="G121" s="248">
        <v>43057</v>
      </c>
      <c r="H121" s="4"/>
      <c r="I121" s="4"/>
      <c r="J121" s="4"/>
    </row>
    <row r="122" spans="1:10" ht="15">
      <c r="A122" s="207">
        <f t="shared" si="1"/>
        <v>118</v>
      </c>
      <c r="B122" s="4" t="s">
        <v>369</v>
      </c>
      <c r="C122" s="208" t="s">
        <v>370</v>
      </c>
      <c r="D122" s="244">
        <v>0.02091435185185185</v>
      </c>
      <c r="E122" s="249"/>
      <c r="F122" s="4"/>
      <c r="G122" s="248">
        <v>42903</v>
      </c>
      <c r="H122" s="4"/>
      <c r="I122" s="4"/>
      <c r="J122" s="4"/>
    </row>
    <row r="123" spans="1:10" ht="15">
      <c r="A123" s="207">
        <f t="shared" si="1"/>
        <v>119</v>
      </c>
      <c r="B123" s="4" t="s">
        <v>339</v>
      </c>
      <c r="C123" s="208" t="s">
        <v>470</v>
      </c>
      <c r="D123" s="244">
        <v>0.02096064814814815</v>
      </c>
      <c r="E123" s="249"/>
      <c r="F123" s="4"/>
      <c r="G123" s="248">
        <v>42903</v>
      </c>
      <c r="H123" s="4"/>
      <c r="I123" s="4"/>
      <c r="J123" s="4"/>
    </row>
    <row r="124" spans="1:7" s="4" customFormat="1" ht="15">
      <c r="A124" s="207">
        <f t="shared" si="1"/>
        <v>120</v>
      </c>
      <c r="B124" s="4" t="s">
        <v>382</v>
      </c>
      <c r="C124" s="208" t="s">
        <v>383</v>
      </c>
      <c r="D124" s="244">
        <v>0.02108796296296296</v>
      </c>
      <c r="E124" s="252"/>
      <c r="G124" s="248">
        <v>42875</v>
      </c>
    </row>
    <row r="125" spans="1:10" s="4" customFormat="1" ht="15">
      <c r="A125" s="207">
        <f t="shared" si="1"/>
        <v>121</v>
      </c>
      <c r="B125" s="235" t="s">
        <v>24</v>
      </c>
      <c r="C125" s="235" t="s">
        <v>197</v>
      </c>
      <c r="D125" s="243">
        <v>0.02113425925925926</v>
      </c>
      <c r="E125" s="257">
        <v>4</v>
      </c>
      <c r="F125" s="236">
        <v>27</v>
      </c>
      <c r="G125" s="5">
        <v>42868</v>
      </c>
      <c r="H125"/>
      <c r="I125"/>
      <c r="J125"/>
    </row>
    <row r="126" spans="1:7" s="4" customFormat="1" ht="15">
      <c r="A126" s="207">
        <f t="shared" si="1"/>
        <v>122</v>
      </c>
      <c r="B126" s="4" t="s">
        <v>354</v>
      </c>
      <c r="C126" s="4" t="s">
        <v>353</v>
      </c>
      <c r="D126" s="244">
        <v>0.021168981481481483</v>
      </c>
      <c r="E126" s="249"/>
      <c r="G126" s="248">
        <v>43036</v>
      </c>
    </row>
    <row r="127" spans="1:7" s="4" customFormat="1" ht="15">
      <c r="A127" s="207">
        <f t="shared" si="1"/>
        <v>123</v>
      </c>
      <c r="B127" s="4" t="s">
        <v>380</v>
      </c>
      <c r="C127" s="208" t="s">
        <v>381</v>
      </c>
      <c r="D127" s="244">
        <v>0.021400462962962965</v>
      </c>
      <c r="E127" s="252"/>
      <c r="G127" s="248">
        <v>42868</v>
      </c>
    </row>
    <row r="128" spans="1:7" ht="15">
      <c r="A128" s="207">
        <f t="shared" si="1"/>
        <v>124</v>
      </c>
      <c r="B128" s="235" t="s">
        <v>226</v>
      </c>
      <c r="C128" s="235" t="s">
        <v>233</v>
      </c>
      <c r="D128" s="243">
        <v>0.02185185185185185</v>
      </c>
      <c r="E128" s="257">
        <v>5</v>
      </c>
      <c r="F128" s="236">
        <v>26</v>
      </c>
      <c r="G128" s="5">
        <v>42736</v>
      </c>
    </row>
    <row r="129" spans="1:7" ht="15">
      <c r="A129" s="207">
        <f t="shared" si="1"/>
        <v>125</v>
      </c>
      <c r="B129" s="235" t="s">
        <v>155</v>
      </c>
      <c r="C129" s="235" t="s">
        <v>188</v>
      </c>
      <c r="D129" s="243">
        <v>0.02201388888888889</v>
      </c>
      <c r="E129" s="257">
        <v>6</v>
      </c>
      <c r="F129" s="236">
        <v>25</v>
      </c>
      <c r="G129" s="5">
        <v>42847</v>
      </c>
    </row>
    <row r="130" spans="1:7" ht="15">
      <c r="A130" s="207">
        <f t="shared" si="1"/>
        <v>126</v>
      </c>
      <c r="B130" s="235" t="s">
        <v>303</v>
      </c>
      <c r="C130" s="235" t="s">
        <v>304</v>
      </c>
      <c r="D130" s="243">
        <v>0.022048611111111113</v>
      </c>
      <c r="E130" s="257">
        <v>7</v>
      </c>
      <c r="F130" s="236">
        <v>24</v>
      </c>
      <c r="G130" s="5">
        <v>42847</v>
      </c>
    </row>
    <row r="131" spans="1:10" s="4" customFormat="1" ht="15">
      <c r="A131" s="207">
        <f t="shared" si="1"/>
        <v>127</v>
      </c>
      <c r="B131" s="235" t="s">
        <v>172</v>
      </c>
      <c r="C131" s="235" t="s">
        <v>173</v>
      </c>
      <c r="D131" s="243">
        <v>0.022048611111111113</v>
      </c>
      <c r="E131" s="257">
        <v>8</v>
      </c>
      <c r="F131" s="236">
        <v>23</v>
      </c>
      <c r="G131" s="5">
        <v>42847</v>
      </c>
      <c r="H131"/>
      <c r="I131"/>
      <c r="J131"/>
    </row>
    <row r="132" spans="1:7" ht="15">
      <c r="A132" s="207">
        <f t="shared" si="1"/>
        <v>128</v>
      </c>
      <c r="B132" s="235" t="s">
        <v>291</v>
      </c>
      <c r="C132" s="235" t="s">
        <v>183</v>
      </c>
      <c r="D132" s="243">
        <v>0.02217592592592593</v>
      </c>
      <c r="E132" s="257">
        <v>9</v>
      </c>
      <c r="F132" s="236">
        <v>22</v>
      </c>
      <c r="G132" s="5">
        <v>42847</v>
      </c>
    </row>
    <row r="133" spans="1:10" ht="15">
      <c r="A133" s="207">
        <f t="shared" si="1"/>
        <v>129</v>
      </c>
      <c r="B133" s="4" t="s">
        <v>502</v>
      </c>
      <c r="C133" s="208" t="s">
        <v>248</v>
      </c>
      <c r="D133" s="244">
        <v>0.022222222222222223</v>
      </c>
      <c r="E133" s="249"/>
      <c r="F133" s="4"/>
      <c r="G133" s="248">
        <v>42973</v>
      </c>
      <c r="H133" s="4"/>
      <c r="I133" s="4"/>
      <c r="J133" s="4"/>
    </row>
    <row r="134" spans="1:7" s="4" customFormat="1" ht="15">
      <c r="A134" s="207">
        <f t="shared" si="1"/>
        <v>130</v>
      </c>
      <c r="B134" s="4" t="s">
        <v>463</v>
      </c>
      <c r="C134" s="210" t="s">
        <v>495</v>
      </c>
      <c r="D134" s="244">
        <v>0.022372685185185186</v>
      </c>
      <c r="E134" s="252"/>
      <c r="G134" s="248">
        <v>42973</v>
      </c>
    </row>
    <row r="135" spans="1:10" ht="15">
      <c r="A135" s="207">
        <f aca="true" t="shared" si="2" ref="A135:A161">1+A134</f>
        <v>131</v>
      </c>
      <c r="B135" s="4" t="s">
        <v>457</v>
      </c>
      <c r="C135" s="208" t="s">
        <v>243</v>
      </c>
      <c r="D135" s="244">
        <v>0.02238425925925926</v>
      </c>
      <c r="E135" s="249"/>
      <c r="F135" s="4"/>
      <c r="G135" s="248">
        <v>42896</v>
      </c>
      <c r="H135" s="4"/>
      <c r="I135" s="4"/>
      <c r="J135" s="4"/>
    </row>
    <row r="136" spans="1:7" s="4" customFormat="1" ht="15">
      <c r="A136" s="207">
        <f t="shared" si="2"/>
        <v>132</v>
      </c>
      <c r="B136" s="229" t="s">
        <v>36</v>
      </c>
      <c r="C136" s="229" t="s">
        <v>364</v>
      </c>
      <c r="D136" s="241">
        <v>0.022546296296296297</v>
      </c>
      <c r="E136" s="255">
        <v>15</v>
      </c>
      <c r="F136" s="230">
        <v>16</v>
      </c>
      <c r="G136" s="5">
        <v>42847</v>
      </c>
    </row>
    <row r="137" spans="1:7" ht="15">
      <c r="A137" s="207">
        <f t="shared" si="2"/>
        <v>133</v>
      </c>
      <c r="B137" s="235" t="s">
        <v>184</v>
      </c>
      <c r="C137" s="235" t="s">
        <v>49</v>
      </c>
      <c r="D137" s="243">
        <v>0.02255787037037037</v>
      </c>
      <c r="E137" s="257">
        <v>10</v>
      </c>
      <c r="F137" s="236">
        <v>21</v>
      </c>
      <c r="G137" s="5">
        <v>42847</v>
      </c>
    </row>
    <row r="138" spans="1:7" ht="15">
      <c r="A138" s="207">
        <f t="shared" si="2"/>
        <v>134</v>
      </c>
      <c r="B138" s="232" t="s">
        <v>160</v>
      </c>
      <c r="C138" s="232" t="s">
        <v>161</v>
      </c>
      <c r="D138" s="242">
        <v>0.022569444444444444</v>
      </c>
      <c r="E138" s="256">
        <v>14</v>
      </c>
      <c r="F138" s="233">
        <v>17</v>
      </c>
      <c r="G138" s="5">
        <v>42847</v>
      </c>
    </row>
    <row r="139" spans="1:7" s="4" customFormat="1" ht="15">
      <c r="A139" s="207">
        <f t="shared" si="2"/>
        <v>135</v>
      </c>
      <c r="B139" s="4" t="s">
        <v>339</v>
      </c>
      <c r="C139" s="208" t="s">
        <v>340</v>
      </c>
      <c r="D139" s="244">
        <v>0.022685185185185183</v>
      </c>
      <c r="E139" s="252"/>
      <c r="G139" s="248">
        <v>42805</v>
      </c>
    </row>
    <row r="140" spans="1:7" s="4" customFormat="1" ht="15">
      <c r="A140" s="207">
        <f t="shared" si="2"/>
        <v>136</v>
      </c>
      <c r="B140" s="4" t="s">
        <v>407</v>
      </c>
      <c r="C140" s="210" t="s">
        <v>386</v>
      </c>
      <c r="D140" s="244">
        <v>0.022835648148148147</v>
      </c>
      <c r="E140" s="252"/>
      <c r="G140" s="248">
        <v>42847</v>
      </c>
    </row>
    <row r="141" spans="1:10" s="4" customFormat="1" ht="15">
      <c r="A141" s="207">
        <f t="shared" si="2"/>
        <v>137</v>
      </c>
      <c r="B141" s="235" t="s">
        <v>149</v>
      </c>
      <c r="C141" s="235" t="s">
        <v>260</v>
      </c>
      <c r="D141" s="243">
        <v>0.022997685185185187</v>
      </c>
      <c r="E141" s="257">
        <v>11</v>
      </c>
      <c r="F141" s="236">
        <v>20</v>
      </c>
      <c r="G141" s="5">
        <v>42847</v>
      </c>
      <c r="H141"/>
      <c r="I141"/>
      <c r="J141"/>
    </row>
    <row r="142" spans="1:7" s="4" customFormat="1" ht="15">
      <c r="A142" s="207">
        <f t="shared" si="2"/>
        <v>138</v>
      </c>
      <c r="B142" s="4" t="s">
        <v>371</v>
      </c>
      <c r="C142" s="208" t="s">
        <v>372</v>
      </c>
      <c r="D142" s="244">
        <v>0.023055555555555555</v>
      </c>
      <c r="E142" s="252"/>
      <c r="G142" s="248">
        <v>42784</v>
      </c>
    </row>
    <row r="143" spans="1:10" ht="15">
      <c r="A143" s="207">
        <f t="shared" si="2"/>
        <v>139</v>
      </c>
      <c r="B143" s="4" t="s">
        <v>450</v>
      </c>
      <c r="C143" s="210" t="s">
        <v>451</v>
      </c>
      <c r="D143" s="244">
        <v>0.023055555555555555</v>
      </c>
      <c r="E143" s="252"/>
      <c r="F143" s="4"/>
      <c r="G143" s="248">
        <v>42847</v>
      </c>
      <c r="H143" s="4"/>
      <c r="I143" s="4"/>
      <c r="J143" s="4"/>
    </row>
    <row r="144" spans="1:7" ht="15">
      <c r="A144" s="207">
        <f t="shared" si="2"/>
        <v>140</v>
      </c>
      <c r="B144" s="235" t="s">
        <v>198</v>
      </c>
      <c r="C144" s="235" t="s">
        <v>199</v>
      </c>
      <c r="D144" s="243">
        <v>0.02342592592592593</v>
      </c>
      <c r="E144" s="257">
        <v>12</v>
      </c>
      <c r="F144" s="236">
        <v>19</v>
      </c>
      <c r="G144" s="5">
        <v>42959</v>
      </c>
    </row>
    <row r="145" spans="1:7" s="4" customFormat="1" ht="15">
      <c r="A145" s="207">
        <f t="shared" si="2"/>
        <v>141</v>
      </c>
      <c r="B145" s="4" t="s">
        <v>254</v>
      </c>
      <c r="C145" s="208" t="s">
        <v>255</v>
      </c>
      <c r="D145" s="244">
        <v>0.02351851851851852</v>
      </c>
      <c r="E145" s="252"/>
      <c r="G145" s="248">
        <v>42875</v>
      </c>
    </row>
    <row r="146" spans="1:10" s="4" customFormat="1" ht="15">
      <c r="A146" s="207">
        <f t="shared" si="2"/>
        <v>142</v>
      </c>
      <c r="B146" s="235" t="s">
        <v>180</v>
      </c>
      <c r="C146" s="235" t="s">
        <v>181</v>
      </c>
      <c r="D146" s="243">
        <v>0.023530092592592592</v>
      </c>
      <c r="E146" s="257">
        <v>13</v>
      </c>
      <c r="F146" s="236">
        <v>18</v>
      </c>
      <c r="G146" s="5">
        <v>42736</v>
      </c>
      <c r="H146"/>
      <c r="I146"/>
      <c r="J146"/>
    </row>
    <row r="147" spans="1:7" ht="15">
      <c r="A147" s="207">
        <f t="shared" si="2"/>
        <v>143</v>
      </c>
      <c r="B147" s="235" t="s">
        <v>194</v>
      </c>
      <c r="C147" s="235" t="s">
        <v>195</v>
      </c>
      <c r="D147" s="243">
        <v>0.023611111111111114</v>
      </c>
      <c r="E147" s="257">
        <v>14</v>
      </c>
      <c r="F147" s="236">
        <v>17</v>
      </c>
      <c r="G147" s="5">
        <v>42736</v>
      </c>
    </row>
    <row r="148" spans="1:10" ht="15">
      <c r="A148" s="207">
        <f t="shared" si="2"/>
        <v>144</v>
      </c>
      <c r="B148" s="4" t="s">
        <v>79</v>
      </c>
      <c r="C148" s="208" t="s">
        <v>234</v>
      </c>
      <c r="D148" s="244">
        <v>0.023680555555555555</v>
      </c>
      <c r="E148" s="252"/>
      <c r="F148" s="4"/>
      <c r="G148" s="248">
        <v>42736</v>
      </c>
      <c r="H148" s="4"/>
      <c r="I148" s="4"/>
      <c r="J148" s="4"/>
    </row>
    <row r="149" spans="1:7" s="4" customFormat="1" ht="15">
      <c r="A149" s="207">
        <f t="shared" si="2"/>
        <v>145</v>
      </c>
      <c r="B149" s="4" t="s">
        <v>334</v>
      </c>
      <c r="C149" s="208" t="s">
        <v>335</v>
      </c>
      <c r="D149" s="314">
        <v>0.023831018518518522</v>
      </c>
      <c r="E149" s="252"/>
      <c r="G149" s="5">
        <v>42952</v>
      </c>
    </row>
    <row r="150" spans="1:7" ht="15">
      <c r="A150" s="207">
        <f t="shared" si="2"/>
        <v>146</v>
      </c>
      <c r="B150" s="235" t="s">
        <v>8</v>
      </c>
      <c r="C150" s="235" t="s">
        <v>203</v>
      </c>
      <c r="D150" s="243">
        <v>0.024189814814814817</v>
      </c>
      <c r="E150" s="257">
        <v>15</v>
      </c>
      <c r="F150" s="236">
        <v>16</v>
      </c>
      <c r="G150" s="5">
        <v>42819</v>
      </c>
    </row>
    <row r="151" spans="1:9" ht="15">
      <c r="A151" s="207">
        <f t="shared" si="2"/>
        <v>147</v>
      </c>
      <c r="B151" t="s">
        <v>371</v>
      </c>
      <c r="C151" t="s">
        <v>21</v>
      </c>
      <c r="D151" s="10">
        <v>0.02480324074074074</v>
      </c>
      <c r="E151" s="209"/>
      <c r="G151" s="248">
        <v>42840</v>
      </c>
      <c r="H151" s="262"/>
      <c r="I151" s="264"/>
    </row>
    <row r="152" spans="1:7" s="4" customFormat="1" ht="15">
      <c r="A152" s="207">
        <f t="shared" si="2"/>
        <v>148</v>
      </c>
      <c r="B152" s="4" t="s">
        <v>405</v>
      </c>
      <c r="C152" s="210" t="s">
        <v>144</v>
      </c>
      <c r="D152" s="244">
        <v>0.02487268518518519</v>
      </c>
      <c r="E152" s="252"/>
      <c r="G152" s="248">
        <v>42861</v>
      </c>
    </row>
    <row r="153" spans="1:10" ht="15">
      <c r="A153" s="207">
        <f t="shared" si="2"/>
        <v>149</v>
      </c>
      <c r="B153" s="4" t="s">
        <v>452</v>
      </c>
      <c r="C153" s="210" t="s">
        <v>453</v>
      </c>
      <c r="D153" s="244">
        <v>0.025092592592592593</v>
      </c>
      <c r="E153" s="252"/>
      <c r="F153" s="4"/>
      <c r="G153" s="248">
        <v>42847</v>
      </c>
      <c r="H153" s="4"/>
      <c r="I153" s="4"/>
      <c r="J153" s="4"/>
    </row>
    <row r="154" spans="1:7" s="4" customFormat="1" ht="15">
      <c r="A154" s="207">
        <f t="shared" si="2"/>
        <v>150</v>
      </c>
      <c r="B154" s="4" t="s">
        <v>469</v>
      </c>
      <c r="C154" s="210" t="s">
        <v>112</v>
      </c>
      <c r="D154" s="244">
        <v>0.025520833333333336</v>
      </c>
      <c r="E154" s="252"/>
      <c r="G154" s="248">
        <v>42980</v>
      </c>
    </row>
    <row r="155" spans="1:10" ht="15">
      <c r="A155" s="207">
        <f t="shared" si="2"/>
        <v>151</v>
      </c>
      <c r="B155" s="4" t="s">
        <v>26</v>
      </c>
      <c r="C155" s="210" t="s">
        <v>496</v>
      </c>
      <c r="D155" s="244">
        <v>0.02613425925925926</v>
      </c>
      <c r="E155" s="252"/>
      <c r="F155" s="4"/>
      <c r="G155" s="248">
        <v>42896</v>
      </c>
      <c r="H155" s="4"/>
      <c r="I155" s="4"/>
      <c r="J155" s="4"/>
    </row>
    <row r="156" spans="1:7" s="4" customFormat="1" ht="15">
      <c r="A156" s="207">
        <f t="shared" si="2"/>
        <v>152</v>
      </c>
      <c r="B156" s="4" t="s">
        <v>376</v>
      </c>
      <c r="C156" s="210" t="s">
        <v>377</v>
      </c>
      <c r="D156" s="244">
        <v>0.026238425925925925</v>
      </c>
      <c r="E156" s="252"/>
      <c r="G156" s="248">
        <v>42847</v>
      </c>
    </row>
    <row r="157" spans="1:7" s="4" customFormat="1" ht="15">
      <c r="A157" s="207">
        <f t="shared" si="2"/>
        <v>153</v>
      </c>
      <c r="B157" s="4" t="s">
        <v>509</v>
      </c>
      <c r="C157" s="208" t="s">
        <v>510</v>
      </c>
      <c r="D157" s="244">
        <v>0.0265625</v>
      </c>
      <c r="E157" s="252"/>
      <c r="G157" s="248">
        <v>42945</v>
      </c>
    </row>
    <row r="158" spans="1:7" s="4" customFormat="1" ht="15">
      <c r="A158" s="207">
        <f t="shared" si="2"/>
        <v>154</v>
      </c>
      <c r="B158" s="4" t="s">
        <v>337</v>
      </c>
      <c r="C158" s="208" t="s">
        <v>338</v>
      </c>
      <c r="D158" s="244">
        <v>0.027824074074074074</v>
      </c>
      <c r="E158" s="252"/>
      <c r="G158" s="248">
        <v>42966</v>
      </c>
    </row>
    <row r="159" spans="1:7" s="4" customFormat="1" ht="15">
      <c r="A159" s="207">
        <f t="shared" si="2"/>
        <v>155</v>
      </c>
      <c r="B159" s="4" t="s">
        <v>442</v>
      </c>
      <c r="C159" s="208" t="s">
        <v>511</v>
      </c>
      <c r="D159" s="244">
        <v>0.02800925925925926</v>
      </c>
      <c r="E159" s="252"/>
      <c r="G159" s="248">
        <v>42917</v>
      </c>
    </row>
    <row r="160" spans="1:7" s="4" customFormat="1" ht="15">
      <c r="A160" s="207">
        <f t="shared" si="2"/>
        <v>156</v>
      </c>
      <c r="B160" s="4" t="s">
        <v>385</v>
      </c>
      <c r="C160" s="210" t="s">
        <v>386</v>
      </c>
      <c r="D160" s="244">
        <v>0.028807870370370373</v>
      </c>
      <c r="E160" s="252"/>
      <c r="G160" s="248">
        <v>42847</v>
      </c>
    </row>
    <row r="161" spans="1:7" s="4" customFormat="1" ht="15">
      <c r="A161" s="207">
        <f t="shared" si="2"/>
        <v>157</v>
      </c>
      <c r="B161" s="4" t="s">
        <v>228</v>
      </c>
      <c r="C161" s="208" t="s">
        <v>558</v>
      </c>
      <c r="D161" s="244">
        <v>0.028958333333333336</v>
      </c>
      <c r="E161" s="251"/>
      <c r="G161" s="248">
        <v>43094</v>
      </c>
    </row>
    <row r="162" spans="3:5" ht="15">
      <c r="C162" s="10"/>
      <c r="E162" s="258"/>
    </row>
    <row r="163" spans="3:5" ht="15">
      <c r="C163" s="10"/>
      <c r="E163" s="258"/>
    </row>
    <row r="164" spans="3:5" ht="15">
      <c r="C164" s="10"/>
      <c r="E164" s="258"/>
    </row>
    <row r="165" spans="3:5" ht="15">
      <c r="C165" s="10"/>
      <c r="E165" s="258"/>
    </row>
    <row r="166" spans="3:5" ht="15">
      <c r="C166" s="2"/>
      <c r="D166" s="5"/>
      <c r="E166" s="258"/>
    </row>
    <row r="167" spans="3:5" ht="15">
      <c r="C167" s="2"/>
      <c r="D167" s="5"/>
      <c r="E167" s="258"/>
    </row>
    <row r="168" spans="3:5" ht="15">
      <c r="C168" s="2"/>
      <c r="D168" s="5"/>
      <c r="E168" s="258"/>
    </row>
    <row r="169" spans="3:5" ht="15">
      <c r="C169" s="2"/>
      <c r="D169" s="5"/>
      <c r="E169" s="258"/>
    </row>
    <row r="170" spans="3:5" ht="15">
      <c r="C170" s="2"/>
      <c r="D170" s="5"/>
      <c r="E170" s="258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8515625" style="2" customWidth="1"/>
    <col min="2" max="2" width="11.57421875" style="0" bestFit="1" customWidth="1"/>
    <col min="3" max="3" width="14.8515625" style="0" bestFit="1" customWidth="1"/>
    <col min="4" max="4" width="9.140625" style="247" customWidth="1"/>
    <col min="7" max="7" width="10.140625" style="5" bestFit="1" customWidth="1"/>
  </cols>
  <sheetData>
    <row r="1" spans="1:7" s="4" customFormat="1" ht="18.75">
      <c r="A1" s="3" t="s">
        <v>592</v>
      </c>
      <c r="B1" s="3"/>
      <c r="C1"/>
      <c r="D1" s="244"/>
      <c r="G1" s="5"/>
    </row>
    <row r="2" spans="1:7" s="4" customFormat="1" ht="18.75">
      <c r="A2" s="3"/>
      <c r="B2" s="3"/>
      <c r="C2"/>
      <c r="D2" s="244"/>
      <c r="G2" s="5"/>
    </row>
    <row r="3" spans="1:7" s="7" customFormat="1" ht="15">
      <c r="A3" s="6" t="s">
        <v>215</v>
      </c>
      <c r="B3" s="6"/>
      <c r="D3" s="246"/>
      <c r="G3" s="5"/>
    </row>
    <row r="4" spans="1:7" s="4" customFormat="1" ht="15">
      <c r="A4" s="6" t="s">
        <v>210</v>
      </c>
      <c r="B4" s="8" t="s">
        <v>216</v>
      </c>
      <c r="C4" s="8" t="s">
        <v>217</v>
      </c>
      <c r="D4" s="246" t="s">
        <v>211</v>
      </c>
      <c r="E4" s="7" t="s">
        <v>210</v>
      </c>
      <c r="F4" s="7" t="s">
        <v>218</v>
      </c>
      <c r="G4" s="9" t="s">
        <v>219</v>
      </c>
    </row>
    <row r="5" spans="1:8" ht="15">
      <c r="A5" s="207">
        <v>1</v>
      </c>
      <c r="B5" s="215" t="s">
        <v>389</v>
      </c>
      <c r="C5" s="215" t="s">
        <v>418</v>
      </c>
      <c r="D5" s="237">
        <v>0.011805555555555555</v>
      </c>
      <c r="E5" s="216">
        <v>1</v>
      </c>
      <c r="F5" s="216">
        <v>30</v>
      </c>
      <c r="G5" s="5">
        <v>42917</v>
      </c>
      <c r="H5" s="1"/>
    </row>
    <row r="6" spans="1:8" ht="15">
      <c r="A6" s="207">
        <f>1+A5</f>
        <v>2</v>
      </c>
      <c r="B6" s="215" t="s">
        <v>245</v>
      </c>
      <c r="C6" s="215" t="s">
        <v>246</v>
      </c>
      <c r="D6" s="237">
        <v>0.011921296296296296</v>
      </c>
      <c r="E6" s="216">
        <v>2</v>
      </c>
      <c r="F6" s="216">
        <v>29</v>
      </c>
      <c r="G6" s="5">
        <v>42756</v>
      </c>
      <c r="H6" s="1"/>
    </row>
    <row r="7" spans="1:8" ht="15">
      <c r="A7" s="207">
        <f aca="true" t="shared" si="0" ref="A7:A70">1+A6</f>
        <v>3</v>
      </c>
      <c r="B7" s="215" t="s">
        <v>16</v>
      </c>
      <c r="C7" s="215" t="s">
        <v>98</v>
      </c>
      <c r="D7" s="237">
        <v>0.01258101851851852</v>
      </c>
      <c r="E7" s="216">
        <v>3</v>
      </c>
      <c r="F7" s="216">
        <v>28</v>
      </c>
      <c r="G7" s="5">
        <v>42882</v>
      </c>
      <c r="H7" s="1"/>
    </row>
    <row r="8" spans="1:8" ht="15">
      <c r="A8" s="207">
        <f t="shared" si="0"/>
        <v>4</v>
      </c>
      <c r="B8" s="215" t="s">
        <v>10</v>
      </c>
      <c r="C8" s="215" t="s">
        <v>33</v>
      </c>
      <c r="D8" s="237">
        <v>0.012604166666666666</v>
      </c>
      <c r="E8" s="216">
        <v>4</v>
      </c>
      <c r="F8" s="216">
        <v>27</v>
      </c>
      <c r="G8" s="5">
        <v>42882</v>
      </c>
      <c r="H8" s="1"/>
    </row>
    <row r="9" spans="1:8" ht="15">
      <c r="A9" s="207">
        <f t="shared" si="0"/>
        <v>5</v>
      </c>
      <c r="B9" s="215" t="s">
        <v>389</v>
      </c>
      <c r="C9" s="215" t="s">
        <v>447</v>
      </c>
      <c r="D9" s="237">
        <v>0.012881944444444446</v>
      </c>
      <c r="E9" s="250" t="s">
        <v>593</v>
      </c>
      <c r="F9" s="216">
        <v>26</v>
      </c>
      <c r="G9" s="5">
        <v>43029</v>
      </c>
      <c r="H9" s="1"/>
    </row>
    <row r="10" spans="1:8" ht="15">
      <c r="A10" s="207">
        <f t="shared" si="0"/>
        <v>6</v>
      </c>
      <c r="B10" s="215" t="s">
        <v>18</v>
      </c>
      <c r="C10" s="215" t="s">
        <v>19</v>
      </c>
      <c r="D10" s="237">
        <v>0.012881944444444446</v>
      </c>
      <c r="E10" s="250" t="s">
        <v>593</v>
      </c>
      <c r="F10" s="216">
        <v>26</v>
      </c>
      <c r="G10" s="5">
        <v>43050</v>
      </c>
      <c r="H10" s="1"/>
    </row>
    <row r="11" spans="1:8" ht="15">
      <c r="A11" s="207">
        <f t="shared" si="0"/>
        <v>7</v>
      </c>
      <c r="B11" s="215" t="s">
        <v>343</v>
      </c>
      <c r="C11" s="215" t="s">
        <v>342</v>
      </c>
      <c r="D11" s="237">
        <v>0.013113425925925926</v>
      </c>
      <c r="E11" s="216">
        <v>7</v>
      </c>
      <c r="F11" s="216">
        <v>24</v>
      </c>
      <c r="G11" s="5">
        <v>42756</v>
      </c>
      <c r="H11" s="1"/>
    </row>
    <row r="12" spans="1:8" ht="15">
      <c r="A12" s="207">
        <f t="shared" si="0"/>
        <v>8</v>
      </c>
      <c r="B12" s="215" t="s">
        <v>4</v>
      </c>
      <c r="C12" s="215" t="s">
        <v>5</v>
      </c>
      <c r="D12" s="237">
        <v>0.013217592592592593</v>
      </c>
      <c r="E12" s="216">
        <v>8</v>
      </c>
      <c r="F12" s="216">
        <v>23</v>
      </c>
      <c r="G12" s="5">
        <v>43094</v>
      </c>
      <c r="H12" s="1"/>
    </row>
    <row r="13" spans="1:8" ht="15">
      <c r="A13" s="207">
        <f t="shared" si="0"/>
        <v>9</v>
      </c>
      <c r="B13" s="218" t="s">
        <v>287</v>
      </c>
      <c r="C13" s="218" t="s">
        <v>276</v>
      </c>
      <c r="D13" s="238">
        <v>0.013252314814814814</v>
      </c>
      <c r="E13" s="219">
        <v>1</v>
      </c>
      <c r="F13" s="220">
        <v>30</v>
      </c>
      <c r="G13" s="5">
        <v>42847</v>
      </c>
      <c r="H13" s="221"/>
    </row>
    <row r="14" spans="1:8" ht="15">
      <c r="A14" s="207">
        <f t="shared" si="0"/>
        <v>10</v>
      </c>
      <c r="B14" s="215" t="s">
        <v>7</v>
      </c>
      <c r="C14" s="215" t="s">
        <v>3</v>
      </c>
      <c r="D14" s="237">
        <v>0.013460648148148147</v>
      </c>
      <c r="E14" s="216">
        <v>9</v>
      </c>
      <c r="F14" s="216">
        <v>22</v>
      </c>
      <c r="G14" s="5">
        <v>42763</v>
      </c>
      <c r="H14" s="1"/>
    </row>
    <row r="15" spans="1:8" ht="15">
      <c r="A15" s="207">
        <f t="shared" si="0"/>
        <v>11</v>
      </c>
      <c r="B15" s="218" t="s">
        <v>8</v>
      </c>
      <c r="C15" s="218" t="s">
        <v>341</v>
      </c>
      <c r="D15" s="238">
        <v>0.01380787037037037</v>
      </c>
      <c r="E15" s="219">
        <v>2</v>
      </c>
      <c r="F15" s="220">
        <v>29</v>
      </c>
      <c r="G15" s="5">
        <v>42756</v>
      </c>
      <c r="H15" s="221" t="s">
        <v>358</v>
      </c>
    </row>
    <row r="16" spans="1:8" ht="15">
      <c r="A16" s="207">
        <f t="shared" si="0"/>
        <v>12</v>
      </c>
      <c r="B16" s="215" t="s">
        <v>24</v>
      </c>
      <c r="C16" s="215" t="s">
        <v>25</v>
      </c>
      <c r="D16" s="237">
        <v>0.01386574074074074</v>
      </c>
      <c r="E16" s="216">
        <v>10</v>
      </c>
      <c r="F16" s="216">
        <v>21</v>
      </c>
      <c r="G16" s="5">
        <v>43036</v>
      </c>
      <c r="H16" s="1"/>
    </row>
    <row r="17" spans="1:8" ht="15">
      <c r="A17" s="207">
        <f t="shared" si="0"/>
        <v>13</v>
      </c>
      <c r="B17" s="218" t="s">
        <v>41</v>
      </c>
      <c r="C17" s="218" t="s">
        <v>42</v>
      </c>
      <c r="D17" s="238">
        <v>0.013877314814814816</v>
      </c>
      <c r="E17" s="219">
        <v>3</v>
      </c>
      <c r="F17" s="220">
        <v>28</v>
      </c>
      <c r="G17" s="5">
        <v>42756</v>
      </c>
      <c r="H17" s="221"/>
    </row>
    <row r="18" spans="1:8" ht="15">
      <c r="A18" s="207">
        <f t="shared" si="0"/>
        <v>14</v>
      </c>
      <c r="B18" s="215" t="s">
        <v>16</v>
      </c>
      <c r="C18" s="215" t="s">
        <v>17</v>
      </c>
      <c r="D18" s="237">
        <v>0.013958333333333333</v>
      </c>
      <c r="E18" s="216">
        <v>11</v>
      </c>
      <c r="F18" s="216">
        <v>20</v>
      </c>
      <c r="G18" s="5">
        <v>42756</v>
      </c>
      <c r="H18" s="1"/>
    </row>
    <row r="19" spans="1:8" ht="15">
      <c r="A19" s="207">
        <f t="shared" si="0"/>
        <v>15</v>
      </c>
      <c r="B19" s="218" t="s">
        <v>44</v>
      </c>
      <c r="C19" s="218" t="s">
        <v>45</v>
      </c>
      <c r="D19" s="238">
        <v>0.014201388888888888</v>
      </c>
      <c r="E19" s="219">
        <v>4</v>
      </c>
      <c r="F19" s="220">
        <v>27</v>
      </c>
      <c r="G19" s="5">
        <v>42756</v>
      </c>
      <c r="H19" s="221"/>
    </row>
    <row r="20" spans="1:8" ht="15">
      <c r="A20" s="207">
        <f t="shared" si="0"/>
        <v>16</v>
      </c>
      <c r="B20" s="4" t="s">
        <v>402</v>
      </c>
      <c r="C20" s="4" t="s">
        <v>403</v>
      </c>
      <c r="D20" s="244">
        <v>0.014317129629629631</v>
      </c>
      <c r="E20" s="11"/>
      <c r="F20" s="4"/>
      <c r="G20" s="248">
        <v>42833</v>
      </c>
      <c r="H20" s="4"/>
    </row>
    <row r="21" spans="1:8" ht="15">
      <c r="A21" s="207">
        <f t="shared" si="0"/>
        <v>17</v>
      </c>
      <c r="B21" s="218" t="s">
        <v>39</v>
      </c>
      <c r="C21" s="218" t="s">
        <v>40</v>
      </c>
      <c r="D21" s="238">
        <v>0.014340277777777776</v>
      </c>
      <c r="E21" s="219">
        <v>5</v>
      </c>
      <c r="F21" s="220">
        <v>26</v>
      </c>
      <c r="G21" s="5">
        <v>42966</v>
      </c>
      <c r="H21" s="221"/>
    </row>
    <row r="22" spans="1:8" ht="15">
      <c r="A22" s="207">
        <f t="shared" si="0"/>
        <v>18</v>
      </c>
      <c r="B22" s="218" t="s">
        <v>37</v>
      </c>
      <c r="C22" s="218" t="s">
        <v>344</v>
      </c>
      <c r="D22" s="238">
        <v>0.014525462962962964</v>
      </c>
      <c r="E22" s="219">
        <v>6</v>
      </c>
      <c r="F22" s="220">
        <v>25</v>
      </c>
      <c r="G22" s="5">
        <v>42777</v>
      </c>
      <c r="H22" s="221"/>
    </row>
    <row r="23" spans="1:8" ht="15">
      <c r="A23" s="207">
        <f t="shared" si="0"/>
        <v>19</v>
      </c>
      <c r="B23" s="218" t="s">
        <v>8</v>
      </c>
      <c r="C23" s="218" t="s">
        <v>43</v>
      </c>
      <c r="D23" s="238">
        <v>0.014537037037037038</v>
      </c>
      <c r="E23" s="219" t="s">
        <v>410</v>
      </c>
      <c r="F23" s="220">
        <v>24</v>
      </c>
      <c r="G23" s="5">
        <v>42756</v>
      </c>
      <c r="H23" s="221"/>
    </row>
    <row r="24" spans="1:8" ht="15">
      <c r="A24" s="207">
        <f t="shared" si="0"/>
        <v>20</v>
      </c>
      <c r="B24" s="218" t="s">
        <v>37</v>
      </c>
      <c r="C24" s="218" t="s">
        <v>38</v>
      </c>
      <c r="D24" s="238">
        <v>0.014537037037037038</v>
      </c>
      <c r="E24" s="219" t="s">
        <v>410</v>
      </c>
      <c r="F24" s="220">
        <v>24</v>
      </c>
      <c r="G24" s="5">
        <v>42756</v>
      </c>
      <c r="H24" s="221"/>
    </row>
    <row r="25" spans="1:8" ht="15">
      <c r="A25" s="207">
        <f t="shared" si="0"/>
        <v>21</v>
      </c>
      <c r="B25" s="223" t="s">
        <v>36</v>
      </c>
      <c r="C25" s="223" t="s">
        <v>83</v>
      </c>
      <c r="D25" s="239">
        <v>0.014606481481481482</v>
      </c>
      <c r="E25" s="253">
        <v>1</v>
      </c>
      <c r="F25" s="224">
        <v>30</v>
      </c>
      <c r="G25" s="5">
        <v>42833</v>
      </c>
      <c r="H25" s="221"/>
    </row>
    <row r="26" spans="1:8" ht="15">
      <c r="A26" s="207">
        <f t="shared" si="0"/>
        <v>22</v>
      </c>
      <c r="B26" s="218" t="s">
        <v>220</v>
      </c>
      <c r="C26" s="218" t="s">
        <v>229</v>
      </c>
      <c r="D26" s="238">
        <v>0.0146875</v>
      </c>
      <c r="E26" s="219">
        <v>9</v>
      </c>
      <c r="F26" s="220">
        <v>22</v>
      </c>
      <c r="G26" s="5">
        <v>42980</v>
      </c>
      <c r="H26" s="221"/>
    </row>
    <row r="27" spans="1:8" ht="15">
      <c r="A27" s="207">
        <f t="shared" si="0"/>
        <v>23</v>
      </c>
      <c r="B27" s="223" t="s">
        <v>10</v>
      </c>
      <c r="C27" s="223" t="s">
        <v>65</v>
      </c>
      <c r="D27" s="239">
        <v>0.01476851851851852</v>
      </c>
      <c r="E27" s="253">
        <v>2</v>
      </c>
      <c r="F27" s="224">
        <v>29</v>
      </c>
      <c r="G27" s="5">
        <v>42931</v>
      </c>
      <c r="H27" s="221"/>
    </row>
    <row r="28" spans="1:8" ht="15">
      <c r="A28" s="207">
        <f t="shared" si="0"/>
        <v>24</v>
      </c>
      <c r="B28" s="218" t="s">
        <v>24</v>
      </c>
      <c r="C28" s="218" t="s">
        <v>66</v>
      </c>
      <c r="D28" s="238">
        <v>0.01480324074074074</v>
      </c>
      <c r="E28" s="219">
        <v>10</v>
      </c>
      <c r="F28" s="220">
        <v>21</v>
      </c>
      <c r="G28" s="5">
        <v>42889</v>
      </c>
      <c r="H28" s="221"/>
    </row>
    <row r="29" spans="1:8" ht="15">
      <c r="A29" s="207">
        <f t="shared" si="0"/>
        <v>25</v>
      </c>
      <c r="B29" s="223" t="s">
        <v>57</v>
      </c>
      <c r="C29" s="223" t="s">
        <v>73</v>
      </c>
      <c r="D29" s="239">
        <v>0.014872685185185185</v>
      </c>
      <c r="E29" s="224">
        <v>3</v>
      </c>
      <c r="F29" s="224">
        <v>28</v>
      </c>
      <c r="G29" s="5">
        <v>42924</v>
      </c>
      <c r="H29" s="221"/>
    </row>
    <row r="30" spans="1:8" ht="15">
      <c r="A30" s="207">
        <f t="shared" si="0"/>
        <v>26</v>
      </c>
      <c r="B30" s="218" t="s">
        <v>249</v>
      </c>
      <c r="C30" s="218" t="s">
        <v>419</v>
      </c>
      <c r="D30" s="238">
        <v>0.014884259259259259</v>
      </c>
      <c r="E30" s="219">
        <v>11</v>
      </c>
      <c r="F30" s="220">
        <v>20</v>
      </c>
      <c r="G30" s="5">
        <v>42882</v>
      </c>
      <c r="H30" s="221"/>
    </row>
    <row r="31" spans="1:8" ht="15">
      <c r="A31" s="207">
        <f t="shared" si="0"/>
        <v>27</v>
      </c>
      <c r="B31" s="218" t="s">
        <v>50</v>
      </c>
      <c r="C31" s="218" t="s">
        <v>51</v>
      </c>
      <c r="D31" s="238">
        <v>0.014953703703703705</v>
      </c>
      <c r="E31" s="219">
        <v>12</v>
      </c>
      <c r="F31" s="220">
        <v>19</v>
      </c>
      <c r="G31" s="5">
        <v>42861</v>
      </c>
      <c r="H31" s="221"/>
    </row>
    <row r="32" spans="1:8" ht="15">
      <c r="A32" s="207">
        <f t="shared" si="0"/>
        <v>28</v>
      </c>
      <c r="B32" s="4" t="s">
        <v>18</v>
      </c>
      <c r="C32" s="4" t="s">
        <v>435</v>
      </c>
      <c r="D32" s="244">
        <v>0.015046296296296295</v>
      </c>
      <c r="E32" s="11"/>
      <c r="F32" s="4"/>
      <c r="G32" s="248">
        <v>42833</v>
      </c>
      <c r="H32" s="4"/>
    </row>
    <row r="33" spans="1:8" ht="15">
      <c r="A33" s="207">
        <f t="shared" si="0"/>
        <v>29</v>
      </c>
      <c r="B33" s="223" t="s">
        <v>69</v>
      </c>
      <c r="C33" s="223" t="s">
        <v>70</v>
      </c>
      <c r="D33" s="239">
        <v>0.015243055555555557</v>
      </c>
      <c r="E33" s="224">
        <v>4</v>
      </c>
      <c r="F33" s="224">
        <v>27</v>
      </c>
      <c r="G33" s="5">
        <v>43050</v>
      </c>
      <c r="H33" s="221"/>
    </row>
    <row r="34" spans="1:8" ht="15">
      <c r="A34" s="207">
        <f t="shared" si="0"/>
        <v>30</v>
      </c>
      <c r="B34" s="223" t="s">
        <v>88</v>
      </c>
      <c r="C34" s="223" t="s">
        <v>21</v>
      </c>
      <c r="D34" s="239">
        <v>0.015324074074074073</v>
      </c>
      <c r="E34" s="224">
        <v>5</v>
      </c>
      <c r="F34" s="224">
        <v>26</v>
      </c>
      <c r="G34" s="5">
        <v>42756</v>
      </c>
      <c r="H34" s="221"/>
    </row>
    <row r="35" spans="1:8" ht="15">
      <c r="A35" s="207">
        <f t="shared" si="0"/>
        <v>31</v>
      </c>
      <c r="B35" s="4" t="s">
        <v>347</v>
      </c>
      <c r="C35" s="4" t="s">
        <v>346</v>
      </c>
      <c r="D35" s="244">
        <v>0.01542824074074074</v>
      </c>
      <c r="E35" s="11"/>
      <c r="F35" s="4"/>
      <c r="G35" s="248">
        <v>42917</v>
      </c>
      <c r="H35" s="4"/>
    </row>
    <row r="36" spans="1:8" ht="15">
      <c r="A36" s="207">
        <f t="shared" si="0"/>
        <v>32</v>
      </c>
      <c r="B36" s="223" t="s">
        <v>296</v>
      </c>
      <c r="C36" s="223" t="s">
        <v>98</v>
      </c>
      <c r="D36" s="239">
        <v>0.015474537037037038</v>
      </c>
      <c r="E36" s="224">
        <v>6</v>
      </c>
      <c r="F36" s="224">
        <v>25</v>
      </c>
      <c r="G36" s="5">
        <v>42882</v>
      </c>
      <c r="H36" s="221"/>
    </row>
    <row r="37" spans="1:8" ht="15">
      <c r="A37" s="207">
        <f t="shared" si="0"/>
        <v>33</v>
      </c>
      <c r="B37" s="223" t="s">
        <v>16</v>
      </c>
      <c r="C37" s="223" t="s">
        <v>76</v>
      </c>
      <c r="D37" s="239">
        <v>0.015532407407407408</v>
      </c>
      <c r="E37" s="224">
        <v>7</v>
      </c>
      <c r="F37" s="224">
        <v>24</v>
      </c>
      <c r="G37" s="5">
        <v>42756</v>
      </c>
      <c r="H37" s="221"/>
    </row>
    <row r="38" spans="1:8" s="4" customFormat="1" ht="15">
      <c r="A38" s="207">
        <f t="shared" si="0"/>
        <v>34</v>
      </c>
      <c r="B38" s="226" t="s">
        <v>84</v>
      </c>
      <c r="C38" s="226" t="s">
        <v>251</v>
      </c>
      <c r="D38" s="240">
        <v>0.015532407407407406</v>
      </c>
      <c r="E38" s="227">
        <v>1</v>
      </c>
      <c r="F38" s="227">
        <v>30</v>
      </c>
      <c r="G38" s="5">
        <v>43029</v>
      </c>
      <c r="H38" s="221"/>
    </row>
    <row r="39" spans="1:8" ht="15">
      <c r="A39" s="207">
        <f t="shared" si="0"/>
        <v>35</v>
      </c>
      <c r="B39" s="4" t="s">
        <v>306</v>
      </c>
      <c r="C39" s="4" t="s">
        <v>555</v>
      </c>
      <c r="D39" s="244">
        <v>0.015532407407407406</v>
      </c>
      <c r="E39" s="11"/>
      <c r="F39" s="4"/>
      <c r="G39" s="248">
        <v>43057</v>
      </c>
      <c r="H39" s="4"/>
    </row>
    <row r="40" spans="1:8" ht="15">
      <c r="A40" s="207">
        <f t="shared" si="0"/>
        <v>36</v>
      </c>
      <c r="B40" s="223" t="s">
        <v>79</v>
      </c>
      <c r="C40" s="223" t="s">
        <v>290</v>
      </c>
      <c r="D40" s="239">
        <v>0.01554398148148148</v>
      </c>
      <c r="E40" s="224">
        <v>8</v>
      </c>
      <c r="F40" s="224">
        <v>23</v>
      </c>
      <c r="G40" s="5">
        <v>42903</v>
      </c>
      <c r="H40" s="221"/>
    </row>
    <row r="41" spans="1:8" s="4" customFormat="1" ht="15">
      <c r="A41" s="207">
        <f t="shared" si="0"/>
        <v>37</v>
      </c>
      <c r="B41" s="223" t="s">
        <v>2</v>
      </c>
      <c r="C41" s="223" t="s">
        <v>277</v>
      </c>
      <c r="D41" s="239">
        <v>0.015590277777777778</v>
      </c>
      <c r="E41" s="224">
        <v>9</v>
      </c>
      <c r="F41" s="224">
        <v>22</v>
      </c>
      <c r="G41" s="5">
        <v>42812</v>
      </c>
      <c r="H41" s="221"/>
    </row>
    <row r="42" spans="1:8" ht="15">
      <c r="A42" s="207">
        <f t="shared" si="0"/>
        <v>38</v>
      </c>
      <c r="B42" s="226" t="s">
        <v>243</v>
      </c>
      <c r="C42" s="226" t="s">
        <v>274</v>
      </c>
      <c r="D42" s="240">
        <v>0.01564814814814815</v>
      </c>
      <c r="E42" s="227">
        <v>2</v>
      </c>
      <c r="F42" s="227">
        <v>29</v>
      </c>
      <c r="G42" s="5">
        <v>42840</v>
      </c>
      <c r="H42" s="221"/>
    </row>
    <row r="43" spans="1:8" ht="15">
      <c r="A43" s="207">
        <f t="shared" si="0"/>
        <v>39</v>
      </c>
      <c r="B43" s="226" t="s">
        <v>395</v>
      </c>
      <c r="C43" s="226" t="s">
        <v>106</v>
      </c>
      <c r="D43" s="240">
        <v>0.01577546296296296</v>
      </c>
      <c r="E43" s="227">
        <v>3</v>
      </c>
      <c r="F43" s="227">
        <v>28</v>
      </c>
      <c r="G43" s="5">
        <v>43029</v>
      </c>
      <c r="H43" s="221"/>
    </row>
    <row r="44" spans="1:8" ht="15">
      <c r="A44" s="207">
        <f t="shared" si="0"/>
        <v>40</v>
      </c>
      <c r="B44" s="4" t="s">
        <v>24</v>
      </c>
      <c r="C44" s="4" t="s">
        <v>345</v>
      </c>
      <c r="D44" s="244">
        <v>0.015810185185185184</v>
      </c>
      <c r="E44" s="11"/>
      <c r="F44" s="4"/>
      <c r="G44" s="248">
        <v>42756</v>
      </c>
      <c r="H44" s="4"/>
    </row>
    <row r="45" spans="1:8" ht="15">
      <c r="A45" s="207">
        <f t="shared" si="0"/>
        <v>41</v>
      </c>
      <c r="B45" s="223" t="s">
        <v>243</v>
      </c>
      <c r="C45" s="223" t="s">
        <v>305</v>
      </c>
      <c r="D45" s="239">
        <v>0.015833333333333335</v>
      </c>
      <c r="E45" s="224">
        <v>10</v>
      </c>
      <c r="F45" s="224">
        <v>21</v>
      </c>
      <c r="G45" s="5">
        <v>42756</v>
      </c>
      <c r="H45" s="221"/>
    </row>
    <row r="46" spans="1:8" s="4" customFormat="1" ht="15">
      <c r="A46" s="207">
        <f t="shared" si="0"/>
        <v>42</v>
      </c>
      <c r="B46" s="223" t="s">
        <v>74</v>
      </c>
      <c r="C46" s="223" t="s">
        <v>21</v>
      </c>
      <c r="D46" s="239">
        <v>0.015891203703703703</v>
      </c>
      <c r="E46" s="224">
        <v>11</v>
      </c>
      <c r="F46" s="224">
        <v>20</v>
      </c>
      <c r="G46" s="5">
        <v>42742</v>
      </c>
      <c r="H46" s="221"/>
    </row>
    <row r="47" spans="1:8" s="4" customFormat="1" ht="15">
      <c r="A47" s="207">
        <f t="shared" si="0"/>
        <v>43</v>
      </c>
      <c r="B47" s="223" t="s">
        <v>8</v>
      </c>
      <c r="C47" s="223" t="s">
        <v>416</v>
      </c>
      <c r="D47" s="239">
        <v>0.01596064814814815</v>
      </c>
      <c r="E47" s="253">
        <v>12</v>
      </c>
      <c r="F47" s="224">
        <v>19</v>
      </c>
      <c r="G47" s="5">
        <v>42945</v>
      </c>
      <c r="H47" s="221"/>
    </row>
    <row r="48" spans="1:8" ht="15">
      <c r="A48" s="207">
        <f t="shared" si="0"/>
        <v>44</v>
      </c>
      <c r="B48" s="226" t="s">
        <v>306</v>
      </c>
      <c r="C48" s="226" t="s">
        <v>94</v>
      </c>
      <c r="D48" s="240">
        <v>0.016099537037037037</v>
      </c>
      <c r="E48" s="254">
        <v>4</v>
      </c>
      <c r="F48" s="227">
        <v>27</v>
      </c>
      <c r="G48" s="5">
        <v>42889</v>
      </c>
      <c r="H48" s="221"/>
    </row>
    <row r="49" spans="1:8" s="4" customFormat="1" ht="15">
      <c r="A49" s="207">
        <f t="shared" si="0"/>
        <v>45</v>
      </c>
      <c r="B49" s="223" t="s">
        <v>221</v>
      </c>
      <c r="C49" s="223" t="s">
        <v>230</v>
      </c>
      <c r="D49" s="239">
        <v>0.01619212962962963</v>
      </c>
      <c r="E49" s="253">
        <v>13</v>
      </c>
      <c r="F49" s="224">
        <v>18</v>
      </c>
      <c r="G49" s="5">
        <v>42840</v>
      </c>
      <c r="H49" s="221"/>
    </row>
    <row r="50" spans="1:8" ht="15">
      <c r="A50" s="207">
        <f t="shared" si="0"/>
        <v>46</v>
      </c>
      <c r="B50" s="218" t="s">
        <v>46</v>
      </c>
      <c r="C50" s="218" t="s">
        <v>47</v>
      </c>
      <c r="D50" s="238">
        <v>0.01622685185185185</v>
      </c>
      <c r="E50" s="219">
        <v>13</v>
      </c>
      <c r="F50" s="220">
        <v>18</v>
      </c>
      <c r="G50" s="5">
        <v>42980</v>
      </c>
      <c r="H50" s="221"/>
    </row>
    <row r="51" spans="1:8" s="4" customFormat="1" ht="15">
      <c r="A51" s="207">
        <f t="shared" si="0"/>
        <v>47</v>
      </c>
      <c r="B51" s="229" t="s">
        <v>191</v>
      </c>
      <c r="C51" s="229" t="s">
        <v>275</v>
      </c>
      <c r="D51" s="241">
        <v>0.016342592592592593</v>
      </c>
      <c r="E51" s="230">
        <v>1</v>
      </c>
      <c r="F51" s="230">
        <v>30</v>
      </c>
      <c r="G51" s="5">
        <v>43029</v>
      </c>
      <c r="H51" s="221"/>
    </row>
    <row r="52" spans="1:8" s="4" customFormat="1" ht="15">
      <c r="A52" s="207">
        <f t="shared" si="0"/>
        <v>48</v>
      </c>
      <c r="B52" s="226" t="s">
        <v>102</v>
      </c>
      <c r="C52" s="226" t="s">
        <v>103</v>
      </c>
      <c r="D52" s="240">
        <v>0.016412037037037037</v>
      </c>
      <c r="E52" s="254">
        <v>5</v>
      </c>
      <c r="F52" s="227">
        <v>26</v>
      </c>
      <c r="G52" s="5">
        <v>42868</v>
      </c>
      <c r="H52" s="221"/>
    </row>
    <row r="53" spans="1:8" s="4" customFormat="1" ht="15">
      <c r="A53" s="207">
        <f t="shared" si="0"/>
        <v>49</v>
      </c>
      <c r="B53" s="226" t="s">
        <v>2</v>
      </c>
      <c r="C53" s="226" t="s">
        <v>101</v>
      </c>
      <c r="D53" s="240">
        <v>0.016458333333333332</v>
      </c>
      <c r="E53" s="254">
        <v>6</v>
      </c>
      <c r="F53" s="227">
        <v>25</v>
      </c>
      <c r="G53" s="5">
        <v>42896</v>
      </c>
      <c r="H53" s="221"/>
    </row>
    <row r="54" spans="1:8" ht="15">
      <c r="A54" s="207">
        <f t="shared" si="0"/>
        <v>50</v>
      </c>
      <c r="B54" s="4" t="s">
        <v>536</v>
      </c>
      <c r="C54" s="4" t="s">
        <v>537</v>
      </c>
      <c r="D54" s="244">
        <v>0.016493055555555556</v>
      </c>
      <c r="E54" s="11"/>
      <c r="F54" s="4"/>
      <c r="G54" s="248">
        <v>42994</v>
      </c>
      <c r="H54" s="4"/>
    </row>
    <row r="55" spans="1:8" s="4" customFormat="1" ht="15">
      <c r="A55" s="207">
        <f t="shared" si="0"/>
        <v>51</v>
      </c>
      <c r="B55" s="223" t="s">
        <v>10</v>
      </c>
      <c r="C55" s="223" t="s">
        <v>91</v>
      </c>
      <c r="D55" s="239">
        <v>0.0165625</v>
      </c>
      <c r="E55" s="253">
        <v>14</v>
      </c>
      <c r="F55" s="224">
        <v>17</v>
      </c>
      <c r="G55" s="5">
        <v>42945</v>
      </c>
      <c r="H55" s="221"/>
    </row>
    <row r="56" spans="1:8" s="4" customFormat="1" ht="15">
      <c r="A56" s="207">
        <f t="shared" si="0"/>
        <v>52</v>
      </c>
      <c r="B56" s="226" t="s">
        <v>241</v>
      </c>
      <c r="C56" s="226" t="s">
        <v>119</v>
      </c>
      <c r="D56" s="240">
        <v>0.01667824074074074</v>
      </c>
      <c r="E56" s="227">
        <v>7</v>
      </c>
      <c r="F56" s="227">
        <v>24</v>
      </c>
      <c r="G56" s="5">
        <v>42827</v>
      </c>
      <c r="H56" s="221"/>
    </row>
    <row r="57" spans="1:8" s="4" customFormat="1" ht="15">
      <c r="A57" s="207">
        <f t="shared" si="0"/>
        <v>53</v>
      </c>
      <c r="B57" s="223" t="s">
        <v>298</v>
      </c>
      <c r="C57" s="223" t="s">
        <v>87</v>
      </c>
      <c r="D57" s="239">
        <v>0.016701388888888887</v>
      </c>
      <c r="E57" s="224">
        <v>15</v>
      </c>
      <c r="F57" s="224">
        <v>16</v>
      </c>
      <c r="G57" s="5">
        <v>43094</v>
      </c>
      <c r="H57" s="221"/>
    </row>
    <row r="58" spans="1:8" s="4" customFormat="1" ht="15">
      <c r="A58" s="207">
        <f t="shared" si="0"/>
        <v>54</v>
      </c>
      <c r="B58" s="226" t="s">
        <v>135</v>
      </c>
      <c r="C58" s="226" t="s">
        <v>136</v>
      </c>
      <c r="D58" s="240">
        <v>0.01675925925925926</v>
      </c>
      <c r="E58" s="227">
        <v>8</v>
      </c>
      <c r="F58" s="227">
        <v>23</v>
      </c>
      <c r="G58" s="5">
        <v>42756</v>
      </c>
      <c r="H58" s="221"/>
    </row>
    <row r="59" spans="1:8" s="4" customFormat="1" ht="15">
      <c r="A59" s="207">
        <f t="shared" si="0"/>
        <v>55</v>
      </c>
      <c r="B59" s="226" t="s">
        <v>104</v>
      </c>
      <c r="C59" s="226" t="s">
        <v>105</v>
      </c>
      <c r="D59" s="240">
        <v>0.016886574074074075</v>
      </c>
      <c r="E59" s="254">
        <v>9</v>
      </c>
      <c r="F59" s="227">
        <v>22</v>
      </c>
      <c r="G59" s="5">
        <v>42742</v>
      </c>
      <c r="H59" s="221"/>
    </row>
    <row r="60" spans="1:8" ht="15">
      <c r="A60" s="207">
        <f t="shared" si="0"/>
        <v>56</v>
      </c>
      <c r="B60" s="4" t="s">
        <v>343</v>
      </c>
      <c r="C60" s="4" t="s">
        <v>233</v>
      </c>
      <c r="D60" s="244">
        <v>0.016967592592592593</v>
      </c>
      <c r="E60" s="11"/>
      <c r="F60" s="4"/>
      <c r="G60" s="248">
        <v>43050</v>
      </c>
      <c r="H60" s="4"/>
    </row>
    <row r="61" spans="1:8" s="4" customFormat="1" ht="15">
      <c r="A61" s="207">
        <f t="shared" si="0"/>
        <v>57</v>
      </c>
      <c r="B61" s="226" t="s">
        <v>122</v>
      </c>
      <c r="C61" s="226" t="s">
        <v>118</v>
      </c>
      <c r="D61" s="240">
        <v>0.017025462962962964</v>
      </c>
      <c r="E61" s="227">
        <v>10</v>
      </c>
      <c r="F61" s="227">
        <v>21</v>
      </c>
      <c r="G61" s="5">
        <v>42756</v>
      </c>
      <c r="H61" s="221"/>
    </row>
    <row r="62" spans="1:8" ht="15">
      <c r="A62" s="207">
        <f t="shared" si="0"/>
        <v>58</v>
      </c>
      <c r="B62" s="226" t="s">
        <v>8</v>
      </c>
      <c r="C62" s="226" t="s">
        <v>118</v>
      </c>
      <c r="D62" s="240">
        <v>0.017060185185185185</v>
      </c>
      <c r="E62" s="227">
        <v>11</v>
      </c>
      <c r="F62" s="227">
        <v>20</v>
      </c>
      <c r="G62" s="5">
        <v>42756</v>
      </c>
      <c r="H62" s="221"/>
    </row>
    <row r="63" spans="1:8" ht="15">
      <c r="A63" s="207">
        <f t="shared" si="0"/>
        <v>59</v>
      </c>
      <c r="B63" s="4" t="s">
        <v>456</v>
      </c>
      <c r="C63" s="4" t="s">
        <v>144</v>
      </c>
      <c r="D63" s="244">
        <v>0.017060185185185185</v>
      </c>
      <c r="E63" s="11"/>
      <c r="F63" s="4"/>
      <c r="G63" s="248">
        <v>42938</v>
      </c>
      <c r="H63" s="4"/>
    </row>
    <row r="64" spans="1:8" s="4" customFormat="1" ht="15">
      <c r="A64" s="207">
        <f t="shared" si="0"/>
        <v>60</v>
      </c>
      <c r="B64" s="226" t="s">
        <v>115</v>
      </c>
      <c r="C64" s="226" t="s">
        <v>116</v>
      </c>
      <c r="D64" s="240">
        <v>0.017222222222222222</v>
      </c>
      <c r="E64" s="227">
        <v>12</v>
      </c>
      <c r="F64" s="227">
        <v>19</v>
      </c>
      <c r="G64" s="5">
        <v>42980</v>
      </c>
      <c r="H64" s="221"/>
    </row>
    <row r="65" spans="1:8" ht="15">
      <c r="A65" s="207">
        <f t="shared" si="0"/>
        <v>61</v>
      </c>
      <c r="B65" s="229" t="s">
        <v>8</v>
      </c>
      <c r="C65" s="229" t="s">
        <v>49</v>
      </c>
      <c r="D65" s="241">
        <v>0.017361111111111112</v>
      </c>
      <c r="E65" s="230">
        <v>2</v>
      </c>
      <c r="F65" s="230">
        <v>29</v>
      </c>
      <c r="G65" s="5">
        <v>43029</v>
      </c>
      <c r="H65" s="221"/>
    </row>
    <row r="66" spans="1:8" s="4" customFormat="1" ht="15">
      <c r="A66" s="207">
        <f t="shared" si="0"/>
        <v>62</v>
      </c>
      <c r="B66" s="226" t="s">
        <v>348</v>
      </c>
      <c r="C66" s="226" t="s">
        <v>352</v>
      </c>
      <c r="D66" s="240">
        <v>0.017384259259259262</v>
      </c>
      <c r="E66" s="227">
        <v>13</v>
      </c>
      <c r="F66" s="227">
        <v>18</v>
      </c>
      <c r="G66" s="5">
        <v>42875</v>
      </c>
      <c r="H66" s="221"/>
    </row>
    <row r="67" spans="1:8" s="4" customFormat="1" ht="15">
      <c r="A67" s="207">
        <f t="shared" si="0"/>
        <v>63</v>
      </c>
      <c r="B67" s="229" t="s">
        <v>26</v>
      </c>
      <c r="C67" s="229" t="s">
        <v>265</v>
      </c>
      <c r="D67" s="241">
        <v>0.01744212962962963</v>
      </c>
      <c r="E67" s="230">
        <v>3</v>
      </c>
      <c r="F67" s="230">
        <v>28</v>
      </c>
      <c r="G67" s="5">
        <v>42973</v>
      </c>
      <c r="H67" s="221"/>
    </row>
    <row r="68" spans="1:8" s="4" customFormat="1" ht="15">
      <c r="A68" s="207">
        <f t="shared" si="0"/>
        <v>64</v>
      </c>
      <c r="B68" s="226" t="s">
        <v>131</v>
      </c>
      <c r="C68" s="226" t="s">
        <v>132</v>
      </c>
      <c r="D68" s="240">
        <v>0.017511574074074072</v>
      </c>
      <c r="E68" s="227">
        <v>14</v>
      </c>
      <c r="F68" s="227">
        <v>17</v>
      </c>
      <c r="G68" s="5">
        <v>42756</v>
      </c>
      <c r="H68" s="221"/>
    </row>
    <row r="69" spans="1:8" ht="15">
      <c r="A69" s="207">
        <f t="shared" si="0"/>
        <v>65</v>
      </c>
      <c r="B69" s="229" t="s">
        <v>10</v>
      </c>
      <c r="C69" s="229" t="s">
        <v>297</v>
      </c>
      <c r="D69" s="241">
        <v>0.01761574074074074</v>
      </c>
      <c r="E69" s="230">
        <v>4</v>
      </c>
      <c r="F69" s="230">
        <v>27</v>
      </c>
      <c r="G69" s="5">
        <v>42854</v>
      </c>
      <c r="H69" s="221"/>
    </row>
    <row r="70" spans="1:8" s="4" customFormat="1" ht="15">
      <c r="A70" s="207">
        <f t="shared" si="0"/>
        <v>66</v>
      </c>
      <c r="B70" s="223" t="s">
        <v>156</v>
      </c>
      <c r="C70" s="223" t="s">
        <v>366</v>
      </c>
      <c r="D70" s="239">
        <v>0.017766203703703704</v>
      </c>
      <c r="E70" s="224">
        <v>16</v>
      </c>
      <c r="F70" s="224">
        <v>15</v>
      </c>
      <c r="G70" s="5">
        <v>42812</v>
      </c>
      <c r="H70" s="221"/>
    </row>
    <row r="71" spans="1:8" s="4" customFormat="1" ht="15">
      <c r="A71" s="207">
        <f aca="true" t="shared" si="1" ref="A71:A134">1+A70</f>
        <v>67</v>
      </c>
      <c r="B71" s="229" t="s">
        <v>130</v>
      </c>
      <c r="C71" s="229" t="s">
        <v>116</v>
      </c>
      <c r="D71" s="241">
        <v>0.0178125</v>
      </c>
      <c r="E71" s="230">
        <v>5</v>
      </c>
      <c r="F71" s="230">
        <v>26</v>
      </c>
      <c r="G71" s="5">
        <v>42756</v>
      </c>
      <c r="H71" s="221"/>
    </row>
    <row r="72" spans="1:7" s="4" customFormat="1" ht="15">
      <c r="A72" s="207">
        <f t="shared" si="1"/>
        <v>68</v>
      </c>
      <c r="B72" s="4" t="s">
        <v>444</v>
      </c>
      <c r="C72" s="4" t="s">
        <v>27</v>
      </c>
      <c r="D72" s="244">
        <v>0.017858796296296296</v>
      </c>
      <c r="E72" s="11"/>
      <c r="G72" s="248">
        <v>42847</v>
      </c>
    </row>
    <row r="73" spans="1:8" s="4" customFormat="1" ht="15">
      <c r="A73" s="207">
        <f t="shared" si="1"/>
        <v>69</v>
      </c>
      <c r="B73" s="229" t="s">
        <v>243</v>
      </c>
      <c r="C73" s="229" t="s">
        <v>244</v>
      </c>
      <c r="D73" s="241">
        <v>0.017858796296296296</v>
      </c>
      <c r="E73" s="230">
        <v>6</v>
      </c>
      <c r="F73" s="230">
        <v>25</v>
      </c>
      <c r="G73" s="5">
        <v>42756</v>
      </c>
      <c r="H73" s="221"/>
    </row>
    <row r="74" spans="1:8" s="4" customFormat="1" ht="15">
      <c r="A74" s="207">
        <f t="shared" si="1"/>
        <v>70</v>
      </c>
      <c r="B74" s="229" t="s">
        <v>120</v>
      </c>
      <c r="C74" s="229" t="s">
        <v>121</v>
      </c>
      <c r="D74" s="241">
        <v>0.017939814814814815</v>
      </c>
      <c r="E74" s="255" t="s">
        <v>410</v>
      </c>
      <c r="F74" s="230">
        <v>24</v>
      </c>
      <c r="G74" s="5">
        <v>42756</v>
      </c>
      <c r="H74" s="221"/>
    </row>
    <row r="75" spans="1:8" s="4" customFormat="1" ht="15">
      <c r="A75" s="207">
        <f t="shared" si="1"/>
        <v>71</v>
      </c>
      <c r="B75" s="229" t="s">
        <v>202</v>
      </c>
      <c r="C75" s="229" t="s">
        <v>114</v>
      </c>
      <c r="D75" s="241">
        <v>0.017939814814814815</v>
      </c>
      <c r="E75" s="255" t="s">
        <v>410</v>
      </c>
      <c r="F75" s="230">
        <v>24</v>
      </c>
      <c r="G75" s="5">
        <v>42756</v>
      </c>
      <c r="H75" s="221"/>
    </row>
    <row r="76" spans="1:8" s="4" customFormat="1" ht="15">
      <c r="A76" s="207">
        <f t="shared" si="1"/>
        <v>72</v>
      </c>
      <c r="B76" s="226" t="s">
        <v>348</v>
      </c>
      <c r="C76" s="226" t="s">
        <v>96</v>
      </c>
      <c r="D76" s="240">
        <v>0.01810185185185185</v>
      </c>
      <c r="E76" s="227">
        <v>15</v>
      </c>
      <c r="F76" s="227">
        <v>16</v>
      </c>
      <c r="G76" s="5">
        <v>42756</v>
      </c>
      <c r="H76" s="221"/>
    </row>
    <row r="77" spans="1:8" s="4" customFormat="1" ht="15">
      <c r="A77" s="207">
        <f t="shared" si="1"/>
        <v>73</v>
      </c>
      <c r="B77" s="223" t="s">
        <v>18</v>
      </c>
      <c r="C77" s="223" t="s">
        <v>54</v>
      </c>
      <c r="D77" s="239">
        <v>0.018171296296296297</v>
      </c>
      <c r="E77" s="253">
        <v>17</v>
      </c>
      <c r="F77" s="224">
        <v>14</v>
      </c>
      <c r="G77" s="5">
        <v>42980</v>
      </c>
      <c r="H77" s="221"/>
    </row>
    <row r="78" spans="1:8" s="4" customFormat="1" ht="15">
      <c r="A78" s="207">
        <f t="shared" si="1"/>
        <v>74</v>
      </c>
      <c r="B78" s="229" t="s">
        <v>412</v>
      </c>
      <c r="C78" s="229" t="s">
        <v>293</v>
      </c>
      <c r="D78" s="241">
        <v>0.01818287037037037</v>
      </c>
      <c r="E78" s="230">
        <v>9</v>
      </c>
      <c r="F78" s="230">
        <v>22</v>
      </c>
      <c r="G78" s="5">
        <v>43092</v>
      </c>
      <c r="H78" s="221"/>
    </row>
    <row r="79" spans="1:8" s="4" customFormat="1" ht="15">
      <c r="A79" s="207">
        <f t="shared" si="1"/>
        <v>75</v>
      </c>
      <c r="B79" s="229" t="s">
        <v>262</v>
      </c>
      <c r="C79" s="229" t="s">
        <v>263</v>
      </c>
      <c r="D79" s="241">
        <v>0.018379629629629628</v>
      </c>
      <c r="E79" s="230">
        <v>10</v>
      </c>
      <c r="F79" s="230">
        <v>21</v>
      </c>
      <c r="G79" s="5">
        <v>42742</v>
      </c>
      <c r="H79" s="221"/>
    </row>
    <row r="80" spans="1:8" s="4" customFormat="1" ht="15">
      <c r="A80" s="207">
        <f t="shared" si="1"/>
        <v>76</v>
      </c>
      <c r="B80" s="229" t="s">
        <v>149</v>
      </c>
      <c r="C80" s="229" t="s">
        <v>150</v>
      </c>
      <c r="D80" s="241">
        <v>0.018414351851851852</v>
      </c>
      <c r="E80" s="230">
        <v>11</v>
      </c>
      <c r="F80" s="230">
        <v>20</v>
      </c>
      <c r="G80" s="5">
        <v>42945</v>
      </c>
      <c r="H80" s="221"/>
    </row>
    <row r="81" spans="1:8" ht="15">
      <c r="A81" s="207">
        <f t="shared" si="1"/>
        <v>77</v>
      </c>
      <c r="B81" s="229" t="s">
        <v>10</v>
      </c>
      <c r="C81" s="229" t="s">
        <v>433</v>
      </c>
      <c r="D81" s="241">
        <v>0.018472222222222223</v>
      </c>
      <c r="E81" s="255">
        <v>12</v>
      </c>
      <c r="F81" s="230">
        <v>19</v>
      </c>
      <c r="G81" s="5">
        <v>42924</v>
      </c>
      <c r="H81" s="221"/>
    </row>
    <row r="82" spans="1:8" ht="15">
      <c r="A82" s="207">
        <f t="shared" si="1"/>
        <v>78</v>
      </c>
      <c r="B82" s="232" t="s">
        <v>59</v>
      </c>
      <c r="C82" s="232" t="s">
        <v>430</v>
      </c>
      <c r="D82" s="242">
        <v>0.018506944444444444</v>
      </c>
      <c r="E82" s="233">
        <v>1</v>
      </c>
      <c r="F82" s="233">
        <v>30</v>
      </c>
      <c r="G82" s="5">
        <v>43050</v>
      </c>
      <c r="H82" s="221"/>
    </row>
    <row r="83" spans="1:8" s="4" customFormat="1" ht="15">
      <c r="A83" s="207">
        <f t="shared" si="1"/>
        <v>79</v>
      </c>
      <c r="B83" s="229" t="s">
        <v>298</v>
      </c>
      <c r="C83" s="229" t="s">
        <v>129</v>
      </c>
      <c r="D83" s="241">
        <v>0.018599537037037036</v>
      </c>
      <c r="E83" s="255">
        <v>13</v>
      </c>
      <c r="F83" s="230">
        <v>18</v>
      </c>
      <c r="G83" s="5">
        <v>42861</v>
      </c>
      <c r="H83" s="221"/>
    </row>
    <row r="84" spans="1:8" s="4" customFormat="1" ht="15">
      <c r="A84" s="207">
        <f t="shared" si="1"/>
        <v>80</v>
      </c>
      <c r="B84" s="226" t="s">
        <v>107</v>
      </c>
      <c r="C84" s="226" t="s">
        <v>108</v>
      </c>
      <c r="D84" s="240">
        <v>0.018611111111111113</v>
      </c>
      <c r="E84" s="227">
        <v>16</v>
      </c>
      <c r="F84" s="227">
        <v>15</v>
      </c>
      <c r="G84" s="5">
        <v>42756</v>
      </c>
      <c r="H84" s="221"/>
    </row>
    <row r="85" spans="1:8" s="4" customFormat="1" ht="15">
      <c r="A85" s="207">
        <f t="shared" si="1"/>
        <v>81</v>
      </c>
      <c r="B85" t="s">
        <v>523</v>
      </c>
      <c r="C85" t="s">
        <v>524</v>
      </c>
      <c r="D85" s="244">
        <v>0.01869212962962963</v>
      </c>
      <c r="E85" s="209"/>
      <c r="F85"/>
      <c r="G85" s="5">
        <v>42945</v>
      </c>
      <c r="H85"/>
    </row>
    <row r="86" spans="1:8" ht="15">
      <c r="A86" s="207">
        <f t="shared" si="1"/>
        <v>82</v>
      </c>
      <c r="B86" s="229" t="s">
        <v>172</v>
      </c>
      <c r="C86" s="229" t="s">
        <v>267</v>
      </c>
      <c r="D86" s="241">
        <v>0.01875</v>
      </c>
      <c r="E86" s="230">
        <v>14</v>
      </c>
      <c r="F86" s="230">
        <v>17</v>
      </c>
      <c r="G86" s="5">
        <v>43057</v>
      </c>
      <c r="H86" s="221"/>
    </row>
    <row r="87" spans="1:8" ht="15">
      <c r="A87" s="207">
        <f t="shared" si="1"/>
        <v>83</v>
      </c>
      <c r="B87" s="229" t="s">
        <v>26</v>
      </c>
      <c r="C87" s="229" t="s">
        <v>137</v>
      </c>
      <c r="D87" s="241">
        <v>0.018807870370370367</v>
      </c>
      <c r="E87" s="230">
        <v>15</v>
      </c>
      <c r="F87" s="230">
        <v>16</v>
      </c>
      <c r="G87" s="5">
        <v>42756</v>
      </c>
      <c r="H87" s="221"/>
    </row>
    <row r="88" spans="1:8" ht="15">
      <c r="A88" s="207">
        <f t="shared" si="1"/>
        <v>84</v>
      </c>
      <c r="B88" s="232" t="s">
        <v>224</v>
      </c>
      <c r="C88" s="232" t="s">
        <v>409</v>
      </c>
      <c r="D88" s="242">
        <v>0.01880787037037037</v>
      </c>
      <c r="E88" s="233">
        <v>2</v>
      </c>
      <c r="F88" s="233">
        <v>29</v>
      </c>
      <c r="G88" s="5">
        <v>43008</v>
      </c>
      <c r="H88" s="221"/>
    </row>
    <row r="89" spans="1:8" ht="15">
      <c r="A89" s="207">
        <f t="shared" si="1"/>
        <v>85</v>
      </c>
      <c r="B89" s="232" t="s">
        <v>384</v>
      </c>
      <c r="C89" s="232" t="s">
        <v>144</v>
      </c>
      <c r="D89" s="242">
        <v>0.018865740740740742</v>
      </c>
      <c r="E89" s="233">
        <v>3</v>
      </c>
      <c r="F89" s="233">
        <v>28</v>
      </c>
      <c r="G89" s="5">
        <v>42833</v>
      </c>
      <c r="H89" s="221"/>
    </row>
    <row r="90" spans="1:8" s="4" customFormat="1" ht="15">
      <c r="A90" s="207">
        <f t="shared" si="1"/>
        <v>86</v>
      </c>
      <c r="B90" s="232" t="s">
        <v>408</v>
      </c>
      <c r="C90" s="232" t="s">
        <v>146</v>
      </c>
      <c r="D90" s="242">
        <v>0.01894675925925926</v>
      </c>
      <c r="E90" s="233">
        <v>4</v>
      </c>
      <c r="F90" s="233">
        <v>27</v>
      </c>
      <c r="G90" s="5">
        <v>43092</v>
      </c>
      <c r="H90" s="221"/>
    </row>
    <row r="91" spans="1:8" s="4" customFormat="1" ht="15">
      <c r="A91" s="207">
        <f t="shared" si="1"/>
        <v>87</v>
      </c>
      <c r="B91" s="232" t="s">
        <v>237</v>
      </c>
      <c r="C91" s="232" t="s">
        <v>238</v>
      </c>
      <c r="D91" s="242">
        <v>0.018969907407407408</v>
      </c>
      <c r="E91" s="233">
        <v>5</v>
      </c>
      <c r="F91" s="233">
        <v>26</v>
      </c>
      <c r="G91" s="5">
        <v>42861</v>
      </c>
      <c r="H91" s="221"/>
    </row>
    <row r="92" spans="1:8" s="4" customFormat="1" ht="15">
      <c r="A92" s="207">
        <f t="shared" si="1"/>
        <v>88</v>
      </c>
      <c r="B92" s="229" t="s">
        <v>402</v>
      </c>
      <c r="C92" s="229" t="s">
        <v>54</v>
      </c>
      <c r="D92" s="241">
        <v>0.01898148148148148</v>
      </c>
      <c r="E92" s="230">
        <v>16</v>
      </c>
      <c r="F92" s="230">
        <v>15</v>
      </c>
      <c r="G92" s="5">
        <v>42840</v>
      </c>
      <c r="H92" s="221"/>
    </row>
    <row r="93" spans="1:8" s="4" customFormat="1" ht="15">
      <c r="A93" s="207">
        <f t="shared" si="1"/>
        <v>89</v>
      </c>
      <c r="B93" t="s">
        <v>224</v>
      </c>
      <c r="C93" t="s">
        <v>231</v>
      </c>
      <c r="D93" s="244">
        <v>0.01898148148148148</v>
      </c>
      <c r="E93" s="209"/>
      <c r="F93"/>
      <c r="G93" s="5">
        <v>42980</v>
      </c>
      <c r="H93"/>
    </row>
    <row r="94" spans="1:8" s="4" customFormat="1" ht="15">
      <c r="A94" s="207">
        <f t="shared" si="1"/>
        <v>90</v>
      </c>
      <c r="B94" t="s">
        <v>350</v>
      </c>
      <c r="C94" t="s">
        <v>349</v>
      </c>
      <c r="D94" s="244">
        <v>0.019016203703703705</v>
      </c>
      <c r="E94" s="209"/>
      <c r="F94"/>
      <c r="G94" s="5">
        <v>42756</v>
      </c>
      <c r="H94"/>
    </row>
    <row r="95" spans="1:7" ht="15">
      <c r="A95" s="207">
        <f t="shared" si="1"/>
        <v>91</v>
      </c>
      <c r="B95" t="s">
        <v>158</v>
      </c>
      <c r="C95" t="s">
        <v>434</v>
      </c>
      <c r="D95" s="244">
        <v>0.019178240740740742</v>
      </c>
      <c r="E95" s="209"/>
      <c r="G95" s="5">
        <v>42833</v>
      </c>
    </row>
    <row r="96" spans="1:7" ht="15">
      <c r="A96" s="207">
        <f t="shared" si="1"/>
        <v>92</v>
      </c>
      <c r="B96" t="s">
        <v>532</v>
      </c>
      <c r="C96" t="s">
        <v>533</v>
      </c>
      <c r="D96" s="244">
        <v>0.019270833333333334</v>
      </c>
      <c r="E96" s="209"/>
      <c r="G96" s="5">
        <v>43029</v>
      </c>
    </row>
    <row r="97" spans="1:8" ht="15">
      <c r="A97" s="207">
        <f t="shared" si="1"/>
        <v>93</v>
      </c>
      <c r="B97" s="232" t="s">
        <v>158</v>
      </c>
      <c r="C97" s="232" t="s">
        <v>159</v>
      </c>
      <c r="D97" s="242">
        <v>0.019386574074074073</v>
      </c>
      <c r="E97" s="233">
        <v>6</v>
      </c>
      <c r="F97" s="233">
        <v>25</v>
      </c>
      <c r="G97" s="5">
        <v>43050</v>
      </c>
      <c r="H97" s="221"/>
    </row>
    <row r="98" spans="1:8" s="4" customFormat="1" ht="15">
      <c r="A98" s="207">
        <f t="shared" si="1"/>
        <v>94</v>
      </c>
      <c r="B98" s="232" t="s">
        <v>162</v>
      </c>
      <c r="C98" s="232" t="s">
        <v>101</v>
      </c>
      <c r="D98" s="242">
        <v>0.019398148148148147</v>
      </c>
      <c r="E98" s="233">
        <v>7</v>
      </c>
      <c r="F98" s="233">
        <v>24</v>
      </c>
      <c r="G98" s="5">
        <v>43029</v>
      </c>
      <c r="H98" s="221"/>
    </row>
    <row r="99" spans="1:8" s="4" customFormat="1" ht="15">
      <c r="A99" s="207">
        <f t="shared" si="1"/>
        <v>95</v>
      </c>
      <c r="B99" s="232" t="s">
        <v>387</v>
      </c>
      <c r="C99" s="232" t="s">
        <v>21</v>
      </c>
      <c r="D99" s="242">
        <v>0.019525462962962963</v>
      </c>
      <c r="E99" s="233">
        <v>8</v>
      </c>
      <c r="F99" s="233">
        <v>23</v>
      </c>
      <c r="G99" s="5">
        <v>42840</v>
      </c>
      <c r="H99" s="221"/>
    </row>
    <row r="100" spans="1:7" ht="15">
      <c r="A100" s="207">
        <f t="shared" si="1"/>
        <v>96</v>
      </c>
      <c r="B100" t="s">
        <v>126</v>
      </c>
      <c r="C100" t="s">
        <v>5</v>
      </c>
      <c r="D100" s="244">
        <v>0.019641203703703706</v>
      </c>
      <c r="E100" s="209"/>
      <c r="G100" s="5">
        <v>43094</v>
      </c>
    </row>
    <row r="101" spans="1:7" s="4" customFormat="1" ht="15">
      <c r="A101" s="207">
        <f t="shared" si="1"/>
        <v>97</v>
      </c>
      <c r="B101" s="4" t="s">
        <v>442</v>
      </c>
      <c r="C101" s="4" t="s">
        <v>443</v>
      </c>
      <c r="D101" s="244">
        <v>0.019664351851851853</v>
      </c>
      <c r="E101" s="11"/>
      <c r="G101" s="248">
        <v>42868</v>
      </c>
    </row>
    <row r="102" spans="1:8" s="4" customFormat="1" ht="15">
      <c r="A102" s="207">
        <f t="shared" si="1"/>
        <v>98</v>
      </c>
      <c r="B102" t="s">
        <v>367</v>
      </c>
      <c r="C102" t="s">
        <v>368</v>
      </c>
      <c r="D102" s="244">
        <v>0.019814814814814816</v>
      </c>
      <c r="E102" s="209"/>
      <c r="F102"/>
      <c r="G102" s="5">
        <v>42771</v>
      </c>
      <c r="H102"/>
    </row>
    <row r="103" spans="1:8" s="4" customFormat="1" ht="15">
      <c r="A103" s="207">
        <f t="shared" si="1"/>
        <v>99</v>
      </c>
      <c r="B103" t="s">
        <v>223</v>
      </c>
      <c r="C103" t="s">
        <v>236</v>
      </c>
      <c r="D103" s="244">
        <v>0.01986111111111111</v>
      </c>
      <c r="E103" s="209"/>
      <c r="F103"/>
      <c r="G103" s="5">
        <v>42882</v>
      </c>
      <c r="H103"/>
    </row>
    <row r="104" spans="1:8" s="4" customFormat="1" ht="15">
      <c r="A104" s="207">
        <f t="shared" si="1"/>
        <v>100</v>
      </c>
      <c r="B104" s="232" t="s">
        <v>127</v>
      </c>
      <c r="C104" s="232" t="s">
        <v>175</v>
      </c>
      <c r="D104" s="242">
        <v>0.019942129629629626</v>
      </c>
      <c r="E104" s="233">
        <v>9</v>
      </c>
      <c r="F104" s="233">
        <v>22</v>
      </c>
      <c r="G104" s="5">
        <v>42756</v>
      </c>
      <c r="H104" s="221"/>
    </row>
    <row r="105" spans="1:7" ht="15">
      <c r="A105" s="207">
        <f t="shared" si="1"/>
        <v>101</v>
      </c>
      <c r="B105" t="s">
        <v>436</v>
      </c>
      <c r="C105" t="s">
        <v>437</v>
      </c>
      <c r="D105" s="244">
        <v>0.020011574074074074</v>
      </c>
      <c r="E105" s="209"/>
      <c r="G105" s="5">
        <v>42840</v>
      </c>
    </row>
    <row r="106" spans="1:8" ht="15">
      <c r="A106" s="207">
        <f t="shared" si="1"/>
        <v>102</v>
      </c>
      <c r="B106" s="232" t="s">
        <v>279</v>
      </c>
      <c r="C106" s="232" t="s">
        <v>264</v>
      </c>
      <c r="D106" s="242">
        <v>0.02008101851851852</v>
      </c>
      <c r="E106" s="233">
        <v>10</v>
      </c>
      <c r="F106" s="233">
        <v>21</v>
      </c>
      <c r="G106" s="5">
        <v>42805</v>
      </c>
      <c r="H106" s="221"/>
    </row>
    <row r="107" spans="1:8" ht="15">
      <c r="A107" s="207">
        <f t="shared" si="1"/>
        <v>103</v>
      </c>
      <c r="B107" s="232" t="s">
        <v>79</v>
      </c>
      <c r="C107" s="232" t="s">
        <v>351</v>
      </c>
      <c r="D107" s="242">
        <v>0.02023148148148148</v>
      </c>
      <c r="E107" s="233">
        <v>11</v>
      </c>
      <c r="F107" s="233">
        <v>20</v>
      </c>
      <c r="G107" s="5">
        <v>42756</v>
      </c>
      <c r="H107" s="221"/>
    </row>
    <row r="108" spans="1:7" ht="15">
      <c r="A108" s="207">
        <f t="shared" si="1"/>
        <v>104</v>
      </c>
      <c r="B108" t="s">
        <v>252</v>
      </c>
      <c r="C108" t="s">
        <v>253</v>
      </c>
      <c r="D108" s="247">
        <v>0.020578703703703703</v>
      </c>
      <c r="E108" s="209"/>
      <c r="G108" s="5">
        <v>42980</v>
      </c>
    </row>
    <row r="109" spans="1:8" ht="15">
      <c r="A109" s="207">
        <f t="shared" si="1"/>
        <v>105</v>
      </c>
      <c r="B109" s="235" t="s">
        <v>166</v>
      </c>
      <c r="C109" s="235" t="s">
        <v>167</v>
      </c>
      <c r="D109" s="243">
        <v>0.020636574074074075</v>
      </c>
      <c r="E109" s="236">
        <v>1</v>
      </c>
      <c r="F109" s="236">
        <v>30</v>
      </c>
      <c r="G109" s="5">
        <v>43008</v>
      </c>
      <c r="H109" s="221"/>
    </row>
    <row r="110" spans="1:8" ht="15">
      <c r="A110" s="207">
        <f t="shared" si="1"/>
        <v>106</v>
      </c>
      <c r="B110" s="235" t="s">
        <v>88</v>
      </c>
      <c r="C110" s="235" t="s">
        <v>137</v>
      </c>
      <c r="D110" s="243">
        <v>0.020833333333333332</v>
      </c>
      <c r="E110" s="236">
        <v>2</v>
      </c>
      <c r="F110" s="236">
        <v>29</v>
      </c>
      <c r="G110" s="5">
        <v>42955</v>
      </c>
      <c r="H110" s="221"/>
    </row>
    <row r="111" spans="1:8" ht="15">
      <c r="A111" s="207">
        <f t="shared" si="1"/>
        <v>107</v>
      </c>
      <c r="B111" s="232" t="s">
        <v>284</v>
      </c>
      <c r="C111" s="232" t="s">
        <v>352</v>
      </c>
      <c r="D111" s="242">
        <v>0.0208912037037037</v>
      </c>
      <c r="E111" s="233">
        <v>12</v>
      </c>
      <c r="F111" s="233">
        <v>19</v>
      </c>
      <c r="G111" s="5">
        <v>42756</v>
      </c>
      <c r="H111" s="221"/>
    </row>
    <row r="112" spans="1:7" s="4" customFormat="1" ht="15">
      <c r="A112" s="207">
        <f t="shared" si="1"/>
        <v>108</v>
      </c>
      <c r="B112" s="4" t="s">
        <v>301</v>
      </c>
      <c r="C112" s="4" t="s">
        <v>302</v>
      </c>
      <c r="D112" s="244">
        <v>0.021053240740740744</v>
      </c>
      <c r="E112" s="11"/>
      <c r="G112" s="248">
        <v>42805</v>
      </c>
    </row>
    <row r="113" spans="1:7" ht="15">
      <c r="A113" s="207">
        <f t="shared" si="1"/>
        <v>109</v>
      </c>
      <c r="B113" t="s">
        <v>254</v>
      </c>
      <c r="C113" t="s">
        <v>255</v>
      </c>
      <c r="D113" s="247">
        <v>0.021053240740740744</v>
      </c>
      <c r="G113" s="5">
        <v>43043</v>
      </c>
    </row>
    <row r="114" spans="1:7" s="4" customFormat="1" ht="15">
      <c r="A114" s="207">
        <f t="shared" si="1"/>
        <v>110</v>
      </c>
      <c r="B114" s="4" t="s">
        <v>354</v>
      </c>
      <c r="C114" s="4" t="s">
        <v>353</v>
      </c>
      <c r="D114" s="244">
        <v>0.021180555555555553</v>
      </c>
      <c r="E114" s="11"/>
      <c r="G114" s="248">
        <v>42756</v>
      </c>
    </row>
    <row r="115" spans="1:7" s="4" customFormat="1" ht="15">
      <c r="A115" s="207">
        <f t="shared" si="1"/>
        <v>111</v>
      </c>
      <c r="B115" s="4" t="s">
        <v>356</v>
      </c>
      <c r="C115" s="4" t="s">
        <v>355</v>
      </c>
      <c r="D115" s="244">
        <v>0.02125</v>
      </c>
      <c r="E115" s="11"/>
      <c r="G115" s="248">
        <v>42756</v>
      </c>
    </row>
    <row r="116" spans="1:8" ht="15">
      <c r="A116" s="207">
        <f t="shared" si="1"/>
        <v>112</v>
      </c>
      <c r="B116" s="235" t="s">
        <v>178</v>
      </c>
      <c r="C116" s="235" t="s">
        <v>179</v>
      </c>
      <c r="D116" s="243">
        <v>0.021319444444444443</v>
      </c>
      <c r="E116" s="236">
        <v>3</v>
      </c>
      <c r="F116" s="236">
        <v>28</v>
      </c>
      <c r="G116" s="5">
        <v>43050</v>
      </c>
      <c r="H116" s="221"/>
    </row>
    <row r="117" spans="1:7" s="4" customFormat="1" ht="15">
      <c r="A117" s="207">
        <f t="shared" si="1"/>
        <v>113</v>
      </c>
      <c r="B117" s="4" t="s">
        <v>445</v>
      </c>
      <c r="C117" s="4" t="s">
        <v>446</v>
      </c>
      <c r="D117" s="244">
        <v>0.021331018518518517</v>
      </c>
      <c r="E117" s="11"/>
      <c r="G117" s="248">
        <v>42994</v>
      </c>
    </row>
    <row r="118" spans="1:7" ht="15">
      <c r="A118" s="207">
        <f t="shared" si="1"/>
        <v>114</v>
      </c>
      <c r="B118" t="s">
        <v>261</v>
      </c>
      <c r="C118" t="s">
        <v>181</v>
      </c>
      <c r="D118" s="247">
        <v>0.021365740740740737</v>
      </c>
      <c r="E118" s="209"/>
      <c r="G118" s="5">
        <v>42756</v>
      </c>
    </row>
    <row r="119" spans="1:8" ht="15">
      <c r="A119" s="207">
        <f t="shared" si="1"/>
        <v>115</v>
      </c>
      <c r="B119" s="232" t="s">
        <v>147</v>
      </c>
      <c r="C119" s="232" t="s">
        <v>148</v>
      </c>
      <c r="D119" s="242">
        <v>0.02164351851851852</v>
      </c>
      <c r="E119" s="233">
        <v>13</v>
      </c>
      <c r="F119" s="233">
        <v>18</v>
      </c>
      <c r="G119" s="5">
        <v>43029</v>
      </c>
      <c r="H119" s="221"/>
    </row>
    <row r="120" spans="1:8" ht="15">
      <c r="A120" s="207">
        <f t="shared" si="1"/>
        <v>116</v>
      </c>
      <c r="B120" s="235" t="s">
        <v>291</v>
      </c>
      <c r="C120" s="235" t="s">
        <v>183</v>
      </c>
      <c r="D120" s="243">
        <v>0.021689814814814815</v>
      </c>
      <c r="E120" s="236">
        <v>4</v>
      </c>
      <c r="F120" s="236">
        <v>27</v>
      </c>
      <c r="G120" s="5">
        <v>43008</v>
      </c>
      <c r="H120" s="221"/>
    </row>
    <row r="121" spans="1:8" ht="15">
      <c r="A121" s="207">
        <f t="shared" si="1"/>
        <v>117</v>
      </c>
      <c r="B121" s="235" t="s">
        <v>226</v>
      </c>
      <c r="C121" s="235" t="s">
        <v>233</v>
      </c>
      <c r="D121" s="243">
        <v>0.02170138888888889</v>
      </c>
      <c r="E121" s="236">
        <v>5</v>
      </c>
      <c r="F121" s="236">
        <v>26</v>
      </c>
      <c r="G121" s="5">
        <v>42742</v>
      </c>
      <c r="H121" s="221"/>
    </row>
    <row r="122" spans="1:8" ht="15">
      <c r="A122" s="207">
        <f t="shared" si="1"/>
        <v>118</v>
      </c>
      <c r="B122" s="229" t="s">
        <v>2</v>
      </c>
      <c r="C122" s="229" t="s">
        <v>109</v>
      </c>
      <c r="D122" s="241">
        <v>0.02172453703703704</v>
      </c>
      <c r="E122" s="230">
        <v>17</v>
      </c>
      <c r="F122" s="230">
        <v>14</v>
      </c>
      <c r="G122" s="5">
        <v>43094</v>
      </c>
      <c r="H122" s="221"/>
    </row>
    <row r="123" spans="1:8" ht="15">
      <c r="A123" s="207">
        <f t="shared" si="1"/>
        <v>119</v>
      </c>
      <c r="B123" s="235" t="s">
        <v>258</v>
      </c>
      <c r="C123" s="235" t="s">
        <v>195</v>
      </c>
      <c r="D123" s="243">
        <v>0.02181712962962963</v>
      </c>
      <c r="E123" s="236">
        <v>6</v>
      </c>
      <c r="F123" s="236">
        <v>25</v>
      </c>
      <c r="G123" s="5">
        <v>42861</v>
      </c>
      <c r="H123" s="221"/>
    </row>
    <row r="124" spans="1:8" ht="15">
      <c r="A124" s="207">
        <f t="shared" si="1"/>
        <v>120</v>
      </c>
      <c r="B124" s="235" t="s">
        <v>149</v>
      </c>
      <c r="C124" s="235" t="s">
        <v>260</v>
      </c>
      <c r="D124" s="243">
        <v>0.021851851851851848</v>
      </c>
      <c r="E124" s="236">
        <v>7</v>
      </c>
      <c r="F124" s="236">
        <v>24</v>
      </c>
      <c r="G124" s="5">
        <v>42742</v>
      </c>
      <c r="H124" s="221"/>
    </row>
    <row r="125" spans="1:8" ht="15">
      <c r="A125" s="207">
        <f t="shared" si="1"/>
        <v>121</v>
      </c>
      <c r="B125" s="229" t="s">
        <v>162</v>
      </c>
      <c r="C125" s="229" t="s">
        <v>163</v>
      </c>
      <c r="D125" s="241">
        <v>0.02202546296296296</v>
      </c>
      <c r="E125" s="230">
        <v>18</v>
      </c>
      <c r="F125" s="230">
        <v>13</v>
      </c>
      <c r="G125" s="5">
        <v>42819</v>
      </c>
      <c r="H125" s="221"/>
    </row>
    <row r="126" spans="1:8" ht="15">
      <c r="A126" s="207">
        <f t="shared" si="1"/>
        <v>122</v>
      </c>
      <c r="B126" s="235" t="s">
        <v>198</v>
      </c>
      <c r="C126" s="235" t="s">
        <v>199</v>
      </c>
      <c r="D126" s="243">
        <v>0.02202546296296296</v>
      </c>
      <c r="E126" s="236">
        <v>8</v>
      </c>
      <c r="F126" s="236">
        <v>23</v>
      </c>
      <c r="G126" s="5">
        <v>42903</v>
      </c>
      <c r="H126" s="221"/>
    </row>
    <row r="127" spans="1:8" ht="15">
      <c r="A127" s="207">
        <f t="shared" si="1"/>
        <v>123</v>
      </c>
      <c r="B127" s="235" t="s">
        <v>154</v>
      </c>
      <c r="C127" s="235" t="s">
        <v>177</v>
      </c>
      <c r="D127" s="243">
        <v>0.02207175925925926</v>
      </c>
      <c r="E127" s="236">
        <v>9</v>
      </c>
      <c r="F127" s="236">
        <v>22</v>
      </c>
      <c r="G127" s="5">
        <v>42805</v>
      </c>
      <c r="H127" s="221"/>
    </row>
    <row r="128" spans="1:8" ht="15">
      <c r="A128" s="207">
        <f t="shared" si="1"/>
        <v>124</v>
      </c>
      <c r="B128" s="4" t="s">
        <v>296</v>
      </c>
      <c r="C128" s="4" t="s">
        <v>494</v>
      </c>
      <c r="D128" s="244">
        <v>0.0221875</v>
      </c>
      <c r="E128" s="11"/>
      <c r="F128" s="4"/>
      <c r="G128" s="248">
        <v>42889</v>
      </c>
      <c r="H128" s="4"/>
    </row>
    <row r="129" spans="1:8" ht="15">
      <c r="A129" s="207">
        <f t="shared" si="1"/>
        <v>125</v>
      </c>
      <c r="B129" s="4" t="s">
        <v>463</v>
      </c>
      <c r="C129" s="4" t="s">
        <v>495</v>
      </c>
      <c r="D129" s="244">
        <v>0.02221064814814815</v>
      </c>
      <c r="E129" s="11"/>
      <c r="F129" s="4"/>
      <c r="G129" s="248">
        <v>43094</v>
      </c>
      <c r="H129" s="4"/>
    </row>
    <row r="130" spans="1:7" ht="15">
      <c r="A130" s="207">
        <f t="shared" si="1"/>
        <v>126</v>
      </c>
      <c r="B130" s="4" t="s">
        <v>61</v>
      </c>
      <c r="C130" s="4" t="s">
        <v>383</v>
      </c>
      <c r="D130" s="247">
        <v>0.022303240740740738</v>
      </c>
      <c r="G130" s="5">
        <v>42945</v>
      </c>
    </row>
    <row r="131" spans="1:8" ht="15">
      <c r="A131" s="207">
        <f t="shared" si="1"/>
        <v>127</v>
      </c>
      <c r="B131" s="235" t="s">
        <v>225</v>
      </c>
      <c r="C131" s="235" t="s">
        <v>201</v>
      </c>
      <c r="D131" s="243">
        <v>0.022372685185185186</v>
      </c>
      <c r="E131" s="257">
        <v>10</v>
      </c>
      <c r="F131" s="236">
        <v>21</v>
      </c>
      <c r="G131" s="5">
        <v>43057</v>
      </c>
      <c r="H131" s="221"/>
    </row>
    <row r="132" spans="1:8" ht="15">
      <c r="A132" s="207">
        <f t="shared" si="1"/>
        <v>128</v>
      </c>
      <c r="B132" s="235" t="s">
        <v>303</v>
      </c>
      <c r="C132" s="235" t="s">
        <v>304</v>
      </c>
      <c r="D132" s="243">
        <v>0.02241898148148148</v>
      </c>
      <c r="E132" s="257">
        <v>11</v>
      </c>
      <c r="F132" s="236">
        <v>20</v>
      </c>
      <c r="G132" s="5">
        <v>42756</v>
      </c>
      <c r="H132" s="221"/>
    </row>
    <row r="133" spans="1:8" ht="15">
      <c r="A133" s="207">
        <f t="shared" si="1"/>
        <v>129</v>
      </c>
      <c r="B133" s="235" t="s">
        <v>259</v>
      </c>
      <c r="C133" s="235" t="s">
        <v>190</v>
      </c>
      <c r="D133" s="243">
        <v>0.022511574074074073</v>
      </c>
      <c r="E133" s="236">
        <v>12</v>
      </c>
      <c r="F133" s="236">
        <v>19</v>
      </c>
      <c r="G133" s="5">
        <v>42770</v>
      </c>
      <c r="H133" s="221"/>
    </row>
    <row r="134" spans="1:8" ht="15">
      <c r="A134" s="207">
        <f t="shared" si="1"/>
        <v>130</v>
      </c>
      <c r="B134" s="235" t="s">
        <v>497</v>
      </c>
      <c r="C134" s="235" t="s">
        <v>498</v>
      </c>
      <c r="D134" s="243">
        <v>0.022581018518518518</v>
      </c>
      <c r="E134" s="236">
        <v>13</v>
      </c>
      <c r="F134" s="236">
        <v>18</v>
      </c>
      <c r="G134" s="5">
        <v>42924</v>
      </c>
      <c r="H134" s="221"/>
    </row>
    <row r="135" spans="1:8" ht="15">
      <c r="A135" s="207">
        <f aca="true" t="shared" si="2" ref="A135:A156">1+A134</f>
        <v>131</v>
      </c>
      <c r="B135" s="4" t="s">
        <v>61</v>
      </c>
      <c r="C135" s="4" t="s">
        <v>518</v>
      </c>
      <c r="D135" s="244">
        <v>0.02263888888888889</v>
      </c>
      <c r="E135" s="11"/>
      <c r="F135" s="4"/>
      <c r="G135" s="248">
        <v>43029</v>
      </c>
      <c r="H135" s="4"/>
    </row>
    <row r="136" spans="1:8" ht="15">
      <c r="A136" s="207">
        <f t="shared" si="2"/>
        <v>132</v>
      </c>
      <c r="B136" s="4" t="s">
        <v>413</v>
      </c>
      <c r="C136" s="4" t="s">
        <v>414</v>
      </c>
      <c r="D136" s="244">
        <v>0.022673611111111113</v>
      </c>
      <c r="E136" s="11"/>
      <c r="F136" s="4"/>
      <c r="G136" s="248">
        <v>42812</v>
      </c>
      <c r="H136" s="4"/>
    </row>
    <row r="137" spans="1:8" ht="15">
      <c r="A137" s="207">
        <f t="shared" si="2"/>
        <v>133</v>
      </c>
      <c r="B137" s="235" t="s">
        <v>256</v>
      </c>
      <c r="C137" s="235" t="s">
        <v>257</v>
      </c>
      <c r="D137" s="243">
        <v>0.022743055555555555</v>
      </c>
      <c r="E137" s="236">
        <v>14</v>
      </c>
      <c r="F137" s="236">
        <v>17</v>
      </c>
      <c r="G137" s="5">
        <v>42742</v>
      </c>
      <c r="H137" s="221"/>
    </row>
    <row r="138" spans="1:8" ht="15">
      <c r="A138" s="207">
        <f t="shared" si="2"/>
        <v>134</v>
      </c>
      <c r="B138" s="4" t="s">
        <v>521</v>
      </c>
      <c r="C138" s="4" t="s">
        <v>522</v>
      </c>
      <c r="D138" s="247">
        <v>0.022789351851851852</v>
      </c>
      <c r="E138" s="11"/>
      <c r="F138" s="4"/>
      <c r="G138" s="248">
        <v>43043</v>
      </c>
      <c r="H138" s="4"/>
    </row>
    <row r="139" spans="1:8" ht="15">
      <c r="A139" s="207">
        <f t="shared" si="2"/>
        <v>135</v>
      </c>
      <c r="B139" s="235" t="s">
        <v>184</v>
      </c>
      <c r="C139" s="235" t="s">
        <v>49</v>
      </c>
      <c r="D139" s="243">
        <v>0.023298611111111107</v>
      </c>
      <c r="E139" s="236">
        <v>15</v>
      </c>
      <c r="F139" s="236">
        <v>16</v>
      </c>
      <c r="G139" s="5">
        <v>43029</v>
      </c>
      <c r="H139" s="221"/>
    </row>
    <row r="140" spans="1:8" ht="15">
      <c r="A140" s="207">
        <f t="shared" si="2"/>
        <v>136</v>
      </c>
      <c r="B140" s="4" t="s">
        <v>534</v>
      </c>
      <c r="C140" s="4" t="s">
        <v>535</v>
      </c>
      <c r="D140" s="247">
        <v>0.02335648148148148</v>
      </c>
      <c r="E140" s="11"/>
      <c r="F140" s="4"/>
      <c r="G140" s="248">
        <v>42987</v>
      </c>
      <c r="H140" s="4"/>
    </row>
    <row r="141" spans="1:7" ht="15">
      <c r="A141" s="207">
        <f t="shared" si="2"/>
        <v>137</v>
      </c>
      <c r="B141" s="4" t="s">
        <v>385</v>
      </c>
      <c r="C141" s="4" t="s">
        <v>386</v>
      </c>
      <c r="D141" s="247">
        <v>0.023645833333333335</v>
      </c>
      <c r="G141" s="5">
        <v>42805</v>
      </c>
    </row>
    <row r="142" spans="1:8" ht="15">
      <c r="A142" s="207">
        <f t="shared" si="2"/>
        <v>138</v>
      </c>
      <c r="B142" s="4" t="s">
        <v>407</v>
      </c>
      <c r="C142" s="4" t="s">
        <v>386</v>
      </c>
      <c r="D142" s="244">
        <v>0.023912037037037034</v>
      </c>
      <c r="E142" s="11"/>
      <c r="F142" s="4"/>
      <c r="G142" s="248">
        <v>42805</v>
      </c>
      <c r="H142" s="4"/>
    </row>
    <row r="143" spans="1:8" ht="15">
      <c r="A143" s="207">
        <f t="shared" si="2"/>
        <v>139</v>
      </c>
      <c r="B143" s="4" t="s">
        <v>492</v>
      </c>
      <c r="C143" s="4" t="s">
        <v>493</v>
      </c>
      <c r="D143" s="244">
        <v>0.02396990740740741</v>
      </c>
      <c r="E143" s="11"/>
      <c r="F143" s="4"/>
      <c r="G143" s="248">
        <v>42889</v>
      </c>
      <c r="H143" s="4"/>
    </row>
    <row r="144" spans="1:7" ht="15">
      <c r="A144" s="207">
        <f t="shared" si="2"/>
        <v>140</v>
      </c>
      <c r="B144" t="s">
        <v>79</v>
      </c>
      <c r="C144" t="s">
        <v>234</v>
      </c>
      <c r="D144" s="244">
        <v>0.024027777777777776</v>
      </c>
      <c r="E144" s="209"/>
      <c r="G144" s="5">
        <v>42756</v>
      </c>
    </row>
    <row r="145" spans="1:7" ht="15">
      <c r="A145" s="207">
        <f t="shared" si="2"/>
        <v>141</v>
      </c>
      <c r="B145" t="s">
        <v>457</v>
      </c>
      <c r="C145" t="s">
        <v>243</v>
      </c>
      <c r="D145" s="247">
        <v>0.024027777777777776</v>
      </c>
      <c r="E145" s="209"/>
      <c r="G145" s="5">
        <v>42875</v>
      </c>
    </row>
    <row r="146" spans="1:7" ht="15">
      <c r="A146" s="207">
        <f t="shared" si="2"/>
        <v>142</v>
      </c>
      <c r="B146" t="s">
        <v>2</v>
      </c>
      <c r="C146" t="s">
        <v>357</v>
      </c>
      <c r="D146" s="244">
        <v>0.02421296296296296</v>
      </c>
      <c r="E146" s="209"/>
      <c r="G146" s="5">
        <v>42756</v>
      </c>
    </row>
    <row r="147" spans="1:8" ht="15">
      <c r="A147" s="207">
        <f t="shared" si="2"/>
        <v>143</v>
      </c>
      <c r="B147" s="4" t="s">
        <v>57</v>
      </c>
      <c r="C147" s="4" t="s">
        <v>406</v>
      </c>
      <c r="D147" s="244">
        <v>0.024398148148148145</v>
      </c>
      <c r="E147" s="11"/>
      <c r="F147" s="4"/>
      <c r="G147" s="248">
        <v>42805</v>
      </c>
      <c r="H147" s="4"/>
    </row>
    <row r="148" spans="1:8" ht="15">
      <c r="A148" s="207">
        <f t="shared" si="2"/>
        <v>144</v>
      </c>
      <c r="B148" s="4" t="s">
        <v>405</v>
      </c>
      <c r="C148" s="4" t="s">
        <v>144</v>
      </c>
      <c r="D148" s="244">
        <v>0.024837962962962964</v>
      </c>
      <c r="E148" s="11"/>
      <c r="F148" s="4"/>
      <c r="G148" s="248">
        <v>43029</v>
      </c>
      <c r="H148" s="4"/>
    </row>
    <row r="149" spans="1:8" ht="15">
      <c r="A149" s="207">
        <f t="shared" si="2"/>
        <v>145</v>
      </c>
      <c r="B149" s="4" t="s">
        <v>374</v>
      </c>
      <c r="C149" s="4" t="s">
        <v>375</v>
      </c>
      <c r="D149" s="244">
        <v>0.024930555555555553</v>
      </c>
      <c r="E149" s="11"/>
      <c r="F149" s="4"/>
      <c r="G149" s="248">
        <v>43015</v>
      </c>
      <c r="H149" s="4"/>
    </row>
    <row r="150" spans="1:8" ht="15">
      <c r="A150" s="207">
        <f t="shared" si="2"/>
        <v>146</v>
      </c>
      <c r="B150" s="4" t="s">
        <v>371</v>
      </c>
      <c r="C150" s="4" t="s">
        <v>21</v>
      </c>
      <c r="D150" s="244">
        <v>0.025636574074074072</v>
      </c>
      <c r="E150" s="11"/>
      <c r="F150" s="4"/>
      <c r="G150" s="248">
        <v>42854</v>
      </c>
      <c r="H150" s="4"/>
    </row>
    <row r="151" spans="1:8" ht="15">
      <c r="A151" s="207">
        <f t="shared" si="2"/>
        <v>147</v>
      </c>
      <c r="B151" s="4" t="s">
        <v>378</v>
      </c>
      <c r="C151" s="4" t="s">
        <v>379</v>
      </c>
      <c r="D151" s="244">
        <v>0.025925925925925925</v>
      </c>
      <c r="E151" s="11"/>
      <c r="F151" s="4"/>
      <c r="G151" s="248">
        <v>42945</v>
      </c>
      <c r="H151" s="4"/>
    </row>
    <row r="152" spans="1:8" ht="15">
      <c r="A152" s="207">
        <f t="shared" si="2"/>
        <v>148</v>
      </c>
      <c r="B152" s="4" t="s">
        <v>130</v>
      </c>
      <c r="C152" s="4" t="s">
        <v>460</v>
      </c>
      <c r="D152" s="244">
        <v>0.025983796296296297</v>
      </c>
      <c r="E152" s="11"/>
      <c r="F152" s="4"/>
      <c r="G152" s="248">
        <v>42868</v>
      </c>
      <c r="H152" s="4"/>
    </row>
    <row r="153" spans="1:8" ht="15">
      <c r="A153" s="207">
        <f t="shared" si="2"/>
        <v>149</v>
      </c>
      <c r="B153" s="4" t="s">
        <v>376</v>
      </c>
      <c r="C153" s="4" t="s">
        <v>377</v>
      </c>
      <c r="D153" s="244">
        <v>0.026087962962962966</v>
      </c>
      <c r="E153" s="11"/>
      <c r="F153" s="4"/>
      <c r="G153" s="248">
        <v>42777</v>
      </c>
      <c r="H153" s="4"/>
    </row>
    <row r="154" spans="1:8" ht="15">
      <c r="A154" s="207">
        <f t="shared" si="2"/>
        <v>150</v>
      </c>
      <c r="B154" s="4" t="s">
        <v>577</v>
      </c>
      <c r="C154" s="4" t="s">
        <v>157</v>
      </c>
      <c r="D154" s="244">
        <v>0.02621527777777778</v>
      </c>
      <c r="E154" s="11"/>
      <c r="F154" s="4"/>
      <c r="G154" s="248">
        <v>43029</v>
      </c>
      <c r="H154" s="4"/>
    </row>
    <row r="155" spans="1:8" ht="15">
      <c r="A155" s="207">
        <f t="shared" si="2"/>
        <v>151</v>
      </c>
      <c r="B155" s="4" t="s">
        <v>228</v>
      </c>
      <c r="C155" s="4" t="s">
        <v>557</v>
      </c>
      <c r="D155" s="244">
        <v>0.029108796296296296</v>
      </c>
      <c r="E155" s="11"/>
      <c r="F155" s="4"/>
      <c r="G155" s="248">
        <v>43092</v>
      </c>
      <c r="H155" s="4"/>
    </row>
    <row r="156" spans="1:8" ht="15">
      <c r="A156" s="207">
        <f t="shared" si="2"/>
        <v>152</v>
      </c>
      <c r="B156" s="4" t="s">
        <v>170</v>
      </c>
      <c r="C156" s="4" t="s">
        <v>397</v>
      </c>
      <c r="D156" s="244">
        <v>0.03019675925925926</v>
      </c>
      <c r="E156" s="11"/>
      <c r="F156" s="4"/>
      <c r="G156" s="248">
        <v>42798</v>
      </c>
      <c r="H156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Z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9.7109375" style="0" customWidth="1"/>
    <col min="3" max="3" width="13.00390625" style="0" bestFit="1" customWidth="1"/>
    <col min="4" max="4" width="11.140625" style="0" bestFit="1" customWidth="1"/>
    <col min="5" max="5" width="6.8515625" style="0" bestFit="1" customWidth="1"/>
    <col min="6" max="6" width="9.00390625" style="0" bestFit="1" customWidth="1"/>
    <col min="7" max="7" width="7.00390625" style="0" bestFit="1" customWidth="1"/>
    <col min="8" max="8" width="6.7109375" style="0" bestFit="1" customWidth="1"/>
    <col min="9" max="9" width="12.8515625" style="0" bestFit="1" customWidth="1"/>
    <col min="10" max="10" width="7.28125" style="0" bestFit="1" customWidth="1"/>
    <col min="11" max="11" width="6.8515625" style="0" bestFit="1" customWidth="1"/>
    <col min="12" max="12" width="8.57421875" style="0" bestFit="1" customWidth="1"/>
    <col min="13" max="15" width="6.28125" style="0" bestFit="1" customWidth="1"/>
    <col min="16" max="16" width="8.28125" style="0" bestFit="1" customWidth="1"/>
    <col min="17" max="18" width="7.00390625" style="0" bestFit="1" customWidth="1"/>
    <col min="19" max="19" width="6.7109375" style="0" bestFit="1" customWidth="1"/>
    <col min="20" max="20" width="7.140625" style="0" bestFit="1" customWidth="1"/>
    <col min="21" max="21" width="8.7109375" style="0" bestFit="1" customWidth="1"/>
    <col min="22" max="22" width="9.421875" style="0" bestFit="1" customWidth="1"/>
    <col min="23" max="23" width="5.7109375" style="0" bestFit="1" customWidth="1"/>
    <col min="24" max="24" width="5.140625" style="0" bestFit="1" customWidth="1"/>
    <col min="25" max="25" width="3.28125" style="0" bestFit="1" customWidth="1"/>
    <col min="26" max="26" width="4.00390625" style="0" bestFit="1" customWidth="1"/>
  </cols>
  <sheetData>
    <row r="1" ht="15.75" thickBot="1"/>
    <row r="2" spans="2:25" ht="33" thickBot="1" thickTop="1">
      <c r="B2" s="26" t="s">
        <v>325</v>
      </c>
      <c r="T2" s="347" t="s">
        <v>312</v>
      </c>
      <c r="U2" s="348"/>
      <c r="V2" s="348"/>
      <c r="W2" s="348"/>
      <c r="X2" s="348"/>
      <c r="Y2" s="349"/>
    </row>
    <row r="3" ht="15.75" thickTop="1"/>
    <row r="4" ht="15.75" thickBot="1"/>
    <row r="5" spans="2:26" ht="16.5" thickBot="1" thickTop="1">
      <c r="B5" s="97"/>
      <c r="C5" s="98"/>
      <c r="D5" s="98"/>
      <c r="E5" s="68">
        <f>+'Division 1'!E5</f>
        <v>1</v>
      </c>
      <c r="F5" s="68">
        <f>+'Division 1'!F5</f>
        <v>2</v>
      </c>
      <c r="G5" s="68">
        <f>+'Division 1'!G5</f>
        <v>3</v>
      </c>
      <c r="H5" s="68">
        <f>+'Division 1'!H5</f>
        <v>4</v>
      </c>
      <c r="I5" s="68">
        <f>+'Division 1'!I5</f>
        <v>5</v>
      </c>
      <c r="J5" s="68">
        <f>+'Division 1'!J5</f>
        <v>6</v>
      </c>
      <c r="K5" s="68">
        <f>+'Division 1'!K5</f>
        <v>7</v>
      </c>
      <c r="L5" s="68">
        <f>+'Division 1'!L5</f>
        <v>8</v>
      </c>
      <c r="M5" s="68">
        <f>+'Division 1'!M5</f>
        <v>9</v>
      </c>
      <c r="N5" s="68">
        <f>+'Division 1'!N5</f>
        <v>10</v>
      </c>
      <c r="O5" s="68">
        <f>+'Division 1'!O5</f>
        <v>11</v>
      </c>
      <c r="P5" s="68">
        <f>+'Division 1'!P5</f>
        <v>12</v>
      </c>
      <c r="Q5" s="68">
        <f>+'Division 1'!Q5</f>
        <v>13</v>
      </c>
      <c r="R5" s="68">
        <f>+'Division 1'!R5</f>
        <v>14</v>
      </c>
      <c r="S5" s="68">
        <f>+'Division 1'!S5</f>
        <v>15</v>
      </c>
      <c r="T5" s="68">
        <f>+'Division 1'!T5</f>
        <v>16</v>
      </c>
      <c r="U5" s="68">
        <f>+'Division 1'!U5</f>
        <v>17</v>
      </c>
      <c r="V5" s="68">
        <f>+'Division 1'!V5</f>
        <v>18</v>
      </c>
      <c r="W5" s="68">
        <f>+'Division 1'!W5</f>
        <v>19</v>
      </c>
      <c r="X5" s="68">
        <f>+'Division 1'!X5</f>
        <v>20</v>
      </c>
      <c r="Y5" s="99"/>
      <c r="Z5" s="100"/>
    </row>
    <row r="6" spans="2:26" ht="15" customHeight="1" thickBot="1">
      <c r="B6" s="101"/>
      <c r="C6" s="102"/>
      <c r="D6" s="103"/>
      <c r="E6" s="74">
        <f>+'Division 1'!E6</f>
        <v>42750</v>
      </c>
      <c r="F6" s="74">
        <f>+'Division 1'!F6</f>
        <v>42757</v>
      </c>
      <c r="G6" s="74">
        <f>+'Division 1'!G6</f>
        <v>42799</v>
      </c>
      <c r="H6" s="74">
        <f>+'Division 1'!H6</f>
        <v>42827</v>
      </c>
      <c r="I6" s="74" t="str">
        <f>+'Division 1'!I6</f>
        <v>May-Nov</v>
      </c>
      <c r="J6" s="74">
        <f>+'Division 1'!J6</f>
        <v>42875</v>
      </c>
      <c r="K6" s="74">
        <f>+'Division 1'!K6</f>
        <v>42897</v>
      </c>
      <c r="L6" s="74">
        <f>+'Division 1'!L6</f>
        <v>42904</v>
      </c>
      <c r="M6" s="74">
        <f>+'Division 1'!M6</f>
        <v>42921</v>
      </c>
      <c r="N6" s="74">
        <f>+'Division 1'!N6</f>
        <v>42935</v>
      </c>
      <c r="O6" s="74">
        <f>+'Division 1'!O6</f>
        <v>42946</v>
      </c>
      <c r="P6" s="74">
        <f>+'Division 1'!P6</f>
        <v>42974</v>
      </c>
      <c r="Q6" s="74">
        <f>+'Division 1'!Q6</f>
        <v>42981</v>
      </c>
      <c r="R6" s="74">
        <f>+'Division 1'!R6</f>
        <v>42985</v>
      </c>
      <c r="S6" s="74">
        <f>+'Division 1'!S6</f>
        <v>43016</v>
      </c>
      <c r="T6" s="74">
        <f>+'Division 1'!T6</f>
        <v>43044</v>
      </c>
      <c r="U6" s="74">
        <f>+'Division 1'!U6</f>
        <v>43065</v>
      </c>
      <c r="V6" s="345">
        <f>+'Division 1'!V6</f>
        <v>43107</v>
      </c>
      <c r="W6" s="74" t="str">
        <f>+'Division 1'!W6</f>
        <v>Sat</v>
      </c>
      <c r="X6" s="74" t="str">
        <f>+'Division 1'!X6</f>
        <v>Sat</v>
      </c>
      <c r="Y6" s="39"/>
      <c r="Z6" s="104"/>
    </row>
    <row r="7" spans="2:26" ht="91.5" customHeight="1" thickBot="1">
      <c r="B7" s="359"/>
      <c r="C7" s="360"/>
      <c r="D7" s="105"/>
      <c r="E7" s="77" t="str">
        <f>+'Division 1'!E7</f>
        <v>Stainland Winter Handicap</v>
      </c>
      <c r="F7" s="77" t="str">
        <f>+'Division 1'!F7</f>
        <v>Xcountry Queensbury</v>
      </c>
      <c r="G7" s="77" t="str">
        <f>+'Division 1'!G7</f>
        <v>Hot Toddy</v>
      </c>
      <c r="H7" s="77" t="str">
        <f>+'Division 1'!H7</f>
        <v>Overgate Hospice</v>
      </c>
      <c r="I7" s="77" t="str">
        <f>+'Division 1'!I7</f>
        <v>Track</v>
      </c>
      <c r="J7" s="77" t="str">
        <f>+'Division 1'!J7</f>
        <v>Sowerby Scorcher</v>
      </c>
      <c r="K7" s="77" t="str">
        <f>+'Division 1'!K7</f>
        <v>Northowram Burner</v>
      </c>
      <c r="L7" s="77" t="str">
        <f>+'Division 1'!L7</f>
        <v>Freckleton</v>
      </c>
      <c r="M7" s="77" t="str">
        <f>+'Division 1'!M7</f>
        <v>Helen Windsor</v>
      </c>
      <c r="N7" s="77" t="str">
        <f>+'Division 1'!N7</f>
        <v>Widdop</v>
      </c>
      <c r="O7" s="77" t="str">
        <f>+'Division 1'!O7</f>
        <v>James Herriot</v>
      </c>
      <c r="P7" s="77" t="str">
        <f>+'Division 1'!P7</f>
        <v>Norland Moor</v>
      </c>
      <c r="Q7" s="77" t="str">
        <f>+'Division 1'!Q7</f>
        <v>Kirkwood Hospice</v>
      </c>
      <c r="R7" s="77" t="str">
        <f>+'Division 1'!R7</f>
        <v>Hades Hill</v>
      </c>
      <c r="S7" s="77" t="str">
        <f>+'Division 1'!S7</f>
        <v>Yorkshire 10</v>
      </c>
      <c r="T7" s="77" t="str">
        <f>+'Division 1'!T7</f>
        <v>Guy Fawkes</v>
      </c>
      <c r="U7" s="77" t="str">
        <f>+'Division 1'!U7</f>
        <v>Barnsley</v>
      </c>
      <c r="V7" s="77" t="str">
        <f>+'Division 1'!V7</f>
        <v>Xcountry South Leeds Lakers</v>
      </c>
      <c r="W7" s="77" t="str">
        <f>+'Division 1'!W7</f>
        <v>Huddersfield Park Run</v>
      </c>
      <c r="X7" s="77" t="str">
        <f>+'Division 1'!X7</f>
        <v>Halifax Park Run</v>
      </c>
      <c r="Y7" s="352" t="s">
        <v>314</v>
      </c>
      <c r="Z7" s="361" t="s">
        <v>315</v>
      </c>
    </row>
    <row r="8" spans="2:26" s="4" customFormat="1" ht="15.75" customHeight="1" thickBot="1">
      <c r="B8" s="106"/>
      <c r="C8" s="107"/>
      <c r="D8" s="107"/>
      <c r="E8" s="80" t="str">
        <f>+'Division 1'!E8</f>
        <v>6.35M</v>
      </c>
      <c r="F8" s="80" t="str">
        <f>+'Division 1'!F8</f>
        <v>4.7M</v>
      </c>
      <c r="G8" s="80" t="str">
        <f>+'Division 1'!G8</f>
        <v>10K</v>
      </c>
      <c r="H8" s="80" t="str">
        <f>+'Division 1'!H8</f>
        <v>10K</v>
      </c>
      <c r="I8" s="80" t="str">
        <f>+'Division 1'!I8</f>
        <v>3K</v>
      </c>
      <c r="J8" s="80" t="str">
        <f>+'Division 1'!J8</f>
        <v>10K</v>
      </c>
      <c r="K8" s="80" t="str">
        <f>+'Division 1'!K8</f>
        <v>10K</v>
      </c>
      <c r="L8" s="80" t="str">
        <f>+'Division 1'!L8</f>
        <v>Half Mar</v>
      </c>
      <c r="M8" s="80" t="str">
        <f>+'Division 1'!M8</f>
        <v>10K</v>
      </c>
      <c r="N8" s="80" t="str">
        <f>+'Division 1'!N8</f>
        <v>7M</v>
      </c>
      <c r="O8" s="80" t="str">
        <f>+'Division 1'!O8</f>
        <v>8.7M</v>
      </c>
      <c r="P8" s="80" t="str">
        <f>+'Division 1'!P8</f>
        <v>7.4M</v>
      </c>
      <c r="Q8" s="80" t="str">
        <f>+'Division 1'!Q8</f>
        <v>10K</v>
      </c>
      <c r="R8" s="80" t="str">
        <f>+'Division 1'!R8</f>
        <v>5M</v>
      </c>
      <c r="S8" s="80" t="str">
        <f>+'Division 1'!S8</f>
        <v>10M</v>
      </c>
      <c r="T8" s="80" t="str">
        <f>+'Division 1'!T8</f>
        <v>10M</v>
      </c>
      <c r="U8" s="80" t="str">
        <f>+'Division 1'!U8</f>
        <v>10K</v>
      </c>
      <c r="V8" s="80" t="str">
        <f>+'Division 1'!V8</f>
        <v>5.5M</v>
      </c>
      <c r="W8" s="80" t="str">
        <f>+'Division 1'!W8</f>
        <v>5K</v>
      </c>
      <c r="X8" s="80" t="str">
        <f>+'Division 1'!X8</f>
        <v>5K</v>
      </c>
      <c r="Y8" s="352"/>
      <c r="Z8" s="361"/>
    </row>
    <row r="9" spans="2:26" s="4" customFormat="1" ht="15.75" customHeight="1" thickBot="1">
      <c r="B9" s="108" t="s">
        <v>210</v>
      </c>
      <c r="C9" s="82" t="s">
        <v>216</v>
      </c>
      <c r="D9" s="83" t="s">
        <v>217</v>
      </c>
      <c r="E9" s="84" t="str">
        <f>+'Division 1'!E9</f>
        <v>Multi</v>
      </c>
      <c r="F9" s="84" t="str">
        <f>+'Division 1'!F9</f>
        <v>Xcountry</v>
      </c>
      <c r="G9" s="84" t="str">
        <f>+'Division 1'!G9</f>
        <v>Road</v>
      </c>
      <c r="H9" s="84" t="str">
        <f>+'Division 1'!H9</f>
        <v>Road</v>
      </c>
      <c r="I9" s="84" t="str">
        <f>+'Division 1'!I9</f>
        <v>Track</v>
      </c>
      <c r="J9" s="84" t="str">
        <f>+'Division 1'!J9</f>
        <v>Multi</v>
      </c>
      <c r="K9" s="84" t="str">
        <f>+'Division 1'!K9</f>
        <v>Multi</v>
      </c>
      <c r="L9" s="84" t="str">
        <f>+'Division 1'!L9</f>
        <v>Road</v>
      </c>
      <c r="M9" s="84" t="str">
        <f>+'Division 1'!M9</f>
        <v>Road</v>
      </c>
      <c r="N9" s="84" t="str">
        <f>+'Division 1'!N9</f>
        <v>Fell</v>
      </c>
      <c r="O9" s="84" t="str">
        <f>+'Division 1'!O9</f>
        <v>Trail</v>
      </c>
      <c r="P9" s="84" t="str">
        <f>+'Division 1'!P9</f>
        <v>Trail/Fell</v>
      </c>
      <c r="Q9" s="84" t="str">
        <f>+'Division 1'!Q9</f>
        <v>Multi</v>
      </c>
      <c r="R9" s="84" t="str">
        <f>+'Division 1'!R9</f>
        <v>Fell</v>
      </c>
      <c r="S9" s="84" t="str">
        <f>+'Division 1'!S9</f>
        <v>Road</v>
      </c>
      <c r="T9" s="84" t="str">
        <f>+'Division 1'!T9</f>
        <v>Road</v>
      </c>
      <c r="U9" s="84" t="str">
        <f>+'Division 1'!U9</f>
        <v>Road</v>
      </c>
      <c r="V9" s="84" t="str">
        <f>+'Division 1'!V9</f>
        <v>Xcountry</v>
      </c>
      <c r="W9" s="84" t="str">
        <f>+'Division 1'!W9</f>
        <v>Park</v>
      </c>
      <c r="X9" s="84" t="str">
        <f>+'Division 1'!X9</f>
        <v>Park</v>
      </c>
      <c r="Y9" s="356"/>
      <c r="Z9" s="362"/>
    </row>
    <row r="10" spans="2:26" ht="15">
      <c r="B10" s="109">
        <v>1</v>
      </c>
      <c r="C10" s="110" t="s">
        <v>64</v>
      </c>
      <c r="D10" s="110" t="s">
        <v>65</v>
      </c>
      <c r="E10" s="111"/>
      <c r="F10" s="111">
        <v>30</v>
      </c>
      <c r="G10" s="310">
        <v>29</v>
      </c>
      <c r="H10" s="310">
        <v>29</v>
      </c>
      <c r="I10" s="112">
        <v>30</v>
      </c>
      <c r="J10" s="310">
        <v>29</v>
      </c>
      <c r="K10" s="112"/>
      <c r="L10" s="310">
        <v>25</v>
      </c>
      <c r="M10" s="112"/>
      <c r="N10" s="112">
        <v>30</v>
      </c>
      <c r="O10" s="112">
        <v>29</v>
      </c>
      <c r="P10" s="112">
        <v>30</v>
      </c>
      <c r="Q10" s="112"/>
      <c r="R10" s="112"/>
      <c r="S10" s="112">
        <v>30</v>
      </c>
      <c r="T10" s="112"/>
      <c r="U10" s="112">
        <v>30</v>
      </c>
      <c r="V10" s="112"/>
      <c r="W10" s="112">
        <v>30</v>
      </c>
      <c r="X10" s="112">
        <v>29</v>
      </c>
      <c r="Y10" s="113">
        <f aca="true" t="shared" si="0" ref="Y10:Y16">COUNT(E10:X10)</f>
        <v>13</v>
      </c>
      <c r="Z10" s="114">
        <f aca="true" t="shared" si="1" ref="Z10:Z16">IF(Y10&lt;9,SUM(E10:X10),SUM(LARGE(E10:X10,1),LARGE(E10:X10,2),LARGE(E10:X10,3),LARGE(E10:X10,4),LARGE(E10:X10,5),LARGE(E10:X10,6),LARGE(E10:X10,7),LARGE(E10:X10,8),LARGE(E10:X10,9)))</f>
        <v>268</v>
      </c>
    </row>
    <row r="11" spans="2:26" ht="15">
      <c r="B11" s="109">
        <v>2</v>
      </c>
      <c r="C11" s="110" t="s">
        <v>57</v>
      </c>
      <c r="D11" s="110" t="s">
        <v>73</v>
      </c>
      <c r="E11" s="111"/>
      <c r="F11" s="111"/>
      <c r="G11" s="310">
        <v>27</v>
      </c>
      <c r="H11" s="310">
        <v>26</v>
      </c>
      <c r="I11" s="112">
        <v>29</v>
      </c>
      <c r="J11" s="112"/>
      <c r="K11" s="112"/>
      <c r="L11" s="112">
        <v>30</v>
      </c>
      <c r="M11" s="112">
        <v>30</v>
      </c>
      <c r="N11" s="310">
        <v>28</v>
      </c>
      <c r="O11" s="112">
        <v>30</v>
      </c>
      <c r="P11" s="112">
        <v>29</v>
      </c>
      <c r="Q11" s="112"/>
      <c r="R11" s="112"/>
      <c r="S11" s="112"/>
      <c r="T11" s="112">
        <v>30</v>
      </c>
      <c r="U11" s="112">
        <v>29</v>
      </c>
      <c r="V11" s="112"/>
      <c r="W11" s="112">
        <v>28</v>
      </c>
      <c r="X11" s="112">
        <v>28</v>
      </c>
      <c r="Y11" s="113">
        <f t="shared" si="0"/>
        <v>12</v>
      </c>
      <c r="Z11" s="114">
        <f t="shared" si="1"/>
        <v>263</v>
      </c>
    </row>
    <row r="12" spans="2:26" ht="15">
      <c r="B12" s="109">
        <v>3</v>
      </c>
      <c r="C12" s="110" t="s">
        <v>67</v>
      </c>
      <c r="D12" s="110" t="s">
        <v>68</v>
      </c>
      <c r="E12" s="111">
        <v>30</v>
      </c>
      <c r="F12" s="111">
        <v>27</v>
      </c>
      <c r="G12" s="112">
        <v>28</v>
      </c>
      <c r="H12" s="112">
        <v>28</v>
      </c>
      <c r="I12" s="112"/>
      <c r="J12" s="112"/>
      <c r="K12" s="112">
        <v>30</v>
      </c>
      <c r="L12" s="112"/>
      <c r="M12" s="112"/>
      <c r="N12" s="112"/>
      <c r="O12" s="112"/>
      <c r="P12" s="112">
        <v>28</v>
      </c>
      <c r="Q12" s="112">
        <v>28</v>
      </c>
      <c r="R12" s="112">
        <v>30</v>
      </c>
      <c r="S12" s="112"/>
      <c r="T12" s="112"/>
      <c r="U12" s="112"/>
      <c r="V12" s="112">
        <v>26</v>
      </c>
      <c r="W12" s="112"/>
      <c r="X12" s="310">
        <v>21</v>
      </c>
      <c r="Y12" s="113">
        <f>COUNT(E12:X12)</f>
        <v>10</v>
      </c>
      <c r="Z12" s="114">
        <f>IF(Y12&lt;9,SUM(E12:X12),SUM(LARGE(E12:X12,1),LARGE(E12:X12,2),LARGE(E12:X12,3),LARGE(E12:X12,4),LARGE(E12:X12,5),LARGE(E12:X12,6),LARGE(E12:X12,7),LARGE(E12:X12,8),LARGE(E12:X12,9)))</f>
        <v>255</v>
      </c>
    </row>
    <row r="13" spans="2:26" ht="15">
      <c r="B13" s="109">
        <v>4</v>
      </c>
      <c r="C13" s="110" t="s">
        <v>69</v>
      </c>
      <c r="D13" s="110" t="s">
        <v>70</v>
      </c>
      <c r="E13" s="111"/>
      <c r="F13" s="111"/>
      <c r="G13" s="310">
        <v>26</v>
      </c>
      <c r="H13" s="310">
        <v>21</v>
      </c>
      <c r="I13" s="310">
        <v>26</v>
      </c>
      <c r="J13" s="112">
        <v>30</v>
      </c>
      <c r="K13" s="112">
        <v>28</v>
      </c>
      <c r="L13" s="112">
        <v>28</v>
      </c>
      <c r="M13" s="112">
        <v>26</v>
      </c>
      <c r="N13" s="112">
        <v>29</v>
      </c>
      <c r="O13" s="112"/>
      <c r="P13" s="310">
        <v>24</v>
      </c>
      <c r="Q13" s="112"/>
      <c r="R13" s="112">
        <v>29</v>
      </c>
      <c r="S13" s="112">
        <v>28</v>
      </c>
      <c r="T13" s="112"/>
      <c r="U13" s="112">
        <v>28</v>
      </c>
      <c r="V13" s="112"/>
      <c r="W13" s="310">
        <v>23</v>
      </c>
      <c r="X13" s="112">
        <v>27</v>
      </c>
      <c r="Y13" s="113">
        <f>COUNT(E13:X13)</f>
        <v>14</v>
      </c>
      <c r="Z13" s="114">
        <f>IF(Y13&lt;9,SUM(E13:X13),SUM(LARGE(E13:X13,1),LARGE(E13:X13,2),LARGE(E13:X13,3),LARGE(E13:X13,4),LARGE(E13:X13,5),LARGE(E13:X13,6),LARGE(E13:X13,7),LARGE(E13:X13,8),LARGE(E13:X13,9)))</f>
        <v>253</v>
      </c>
    </row>
    <row r="14" spans="2:26" ht="15">
      <c r="B14" s="109">
        <v>5</v>
      </c>
      <c r="C14" s="110" t="s">
        <v>36</v>
      </c>
      <c r="D14" s="110" t="s">
        <v>83</v>
      </c>
      <c r="E14" s="111"/>
      <c r="F14" s="309">
        <v>26</v>
      </c>
      <c r="G14" s="111">
        <v>30</v>
      </c>
      <c r="H14" s="111">
        <v>30</v>
      </c>
      <c r="I14" s="310">
        <v>24</v>
      </c>
      <c r="J14" s="111"/>
      <c r="K14" s="111">
        <v>26</v>
      </c>
      <c r="L14" s="111">
        <v>26</v>
      </c>
      <c r="M14" s="111">
        <v>29</v>
      </c>
      <c r="N14" s="111"/>
      <c r="O14" s="111">
        <v>25</v>
      </c>
      <c r="P14" s="111"/>
      <c r="Q14" s="111"/>
      <c r="R14" s="111"/>
      <c r="S14" s="111"/>
      <c r="T14" s="111"/>
      <c r="U14" s="111"/>
      <c r="V14" s="111"/>
      <c r="W14" s="111">
        <v>29</v>
      </c>
      <c r="X14" s="112">
        <v>30</v>
      </c>
      <c r="Y14" s="113">
        <f t="shared" si="0"/>
        <v>10</v>
      </c>
      <c r="Z14" s="114">
        <f t="shared" si="1"/>
        <v>251</v>
      </c>
    </row>
    <row r="15" spans="2:26" ht="15">
      <c r="B15" s="109">
        <v>6</v>
      </c>
      <c r="C15" s="110" t="s">
        <v>16</v>
      </c>
      <c r="D15" s="110" t="s">
        <v>76</v>
      </c>
      <c r="E15" s="310">
        <v>23</v>
      </c>
      <c r="F15" s="310">
        <v>25</v>
      </c>
      <c r="G15" s="310">
        <v>24</v>
      </c>
      <c r="H15" s="310">
        <v>23</v>
      </c>
      <c r="I15" s="310">
        <v>23</v>
      </c>
      <c r="J15" s="112"/>
      <c r="K15" s="310">
        <v>24</v>
      </c>
      <c r="L15" s="112">
        <v>27</v>
      </c>
      <c r="M15" s="112">
        <v>28</v>
      </c>
      <c r="N15" s="112"/>
      <c r="O15" s="112">
        <v>27</v>
      </c>
      <c r="P15" s="310">
        <v>25</v>
      </c>
      <c r="Q15" s="112">
        <v>30</v>
      </c>
      <c r="R15" s="112">
        <v>26</v>
      </c>
      <c r="S15" s="112">
        <v>29</v>
      </c>
      <c r="T15" s="112">
        <v>27</v>
      </c>
      <c r="U15" s="112">
        <v>26</v>
      </c>
      <c r="V15" s="310">
        <v>22</v>
      </c>
      <c r="W15" s="112">
        <v>25</v>
      </c>
      <c r="X15" s="310">
        <v>24</v>
      </c>
      <c r="Y15" s="113">
        <f>COUNT(E15:X15)</f>
        <v>18</v>
      </c>
      <c r="Z15" s="114">
        <f>IF(Y15&lt;9,SUM(E15:X15),SUM(LARGE(E15:X15,1),LARGE(E15:X15,2),LARGE(E15:X15,3),LARGE(E15:X15,4),LARGE(E15:X15,5),LARGE(E15:X15,6),LARGE(E15:X15,7),LARGE(E15:X15,8),LARGE(E15:X15,9)))</f>
        <v>245</v>
      </c>
    </row>
    <row r="16" spans="2:26" ht="15">
      <c r="B16" s="109">
        <v>7</v>
      </c>
      <c r="C16" s="110" t="s">
        <v>79</v>
      </c>
      <c r="D16" s="110" t="s">
        <v>297</v>
      </c>
      <c r="E16" s="111">
        <v>26</v>
      </c>
      <c r="F16" s="310">
        <v>24</v>
      </c>
      <c r="G16" s="112">
        <v>25</v>
      </c>
      <c r="H16" s="112">
        <v>25</v>
      </c>
      <c r="I16" s="112">
        <v>27</v>
      </c>
      <c r="J16" s="112">
        <v>28</v>
      </c>
      <c r="K16" s="112">
        <v>25</v>
      </c>
      <c r="L16" s="112">
        <v>29</v>
      </c>
      <c r="M16" s="112"/>
      <c r="N16" s="112"/>
      <c r="O16" s="310">
        <v>24</v>
      </c>
      <c r="P16" s="112"/>
      <c r="Q16" s="112"/>
      <c r="R16" s="310">
        <v>24</v>
      </c>
      <c r="S16" s="112">
        <v>27</v>
      </c>
      <c r="T16" s="112">
        <v>26</v>
      </c>
      <c r="U16" s="112"/>
      <c r="V16" s="310">
        <v>24</v>
      </c>
      <c r="W16" s="310">
        <v>24</v>
      </c>
      <c r="X16" s="310">
        <v>23</v>
      </c>
      <c r="Y16" s="113">
        <f t="shared" si="0"/>
        <v>15</v>
      </c>
      <c r="Z16" s="114">
        <f t="shared" si="1"/>
        <v>238</v>
      </c>
    </row>
    <row r="17" spans="2:26" ht="15">
      <c r="B17" s="109">
        <v>8</v>
      </c>
      <c r="C17" s="110" t="s">
        <v>8</v>
      </c>
      <c r="D17" s="110" t="s">
        <v>75</v>
      </c>
      <c r="E17" s="111">
        <v>27</v>
      </c>
      <c r="F17" s="111"/>
      <c r="G17" s="112"/>
      <c r="H17" s="112"/>
      <c r="I17" s="112"/>
      <c r="J17" s="112"/>
      <c r="K17" s="112">
        <v>27</v>
      </c>
      <c r="L17" s="112"/>
      <c r="M17" s="112"/>
      <c r="N17" s="112">
        <v>27</v>
      </c>
      <c r="O17" s="112">
        <v>26</v>
      </c>
      <c r="P17" s="112"/>
      <c r="Q17" s="112"/>
      <c r="R17" s="112"/>
      <c r="S17" s="112"/>
      <c r="T17" s="112">
        <v>29</v>
      </c>
      <c r="U17" s="112"/>
      <c r="V17" s="112">
        <v>28</v>
      </c>
      <c r="W17" s="112"/>
      <c r="X17" s="112"/>
      <c r="Y17" s="113">
        <f>COUNT(E17:X17)</f>
        <v>6</v>
      </c>
      <c r="Z17" s="114">
        <f>IF(Y17&lt;9,SUM(E17:X17),SUM(LARGE(E17:X17,1),LARGE(E17:X17,2),LARGE(E17:X17,3),LARGE(E17:X17,4),LARGE(E17:X17,5),LARGE(E17:X17,6),LARGE(E17:X17,7),LARGE(E17:X17,8),LARGE(E17:X17,9)))</f>
        <v>164</v>
      </c>
    </row>
    <row r="18" spans="2:26" ht="15">
      <c r="B18" s="109">
        <v>9</v>
      </c>
      <c r="C18" s="110" t="s">
        <v>8</v>
      </c>
      <c r="D18" s="110" t="s">
        <v>416</v>
      </c>
      <c r="E18" s="111"/>
      <c r="F18" s="111"/>
      <c r="G18" s="112"/>
      <c r="H18" s="112"/>
      <c r="I18" s="112">
        <v>22</v>
      </c>
      <c r="J18" s="112"/>
      <c r="K18" s="112"/>
      <c r="L18" s="112"/>
      <c r="M18" s="112">
        <v>25</v>
      </c>
      <c r="N18" s="112"/>
      <c r="O18" s="112"/>
      <c r="P18" s="112">
        <v>26</v>
      </c>
      <c r="Q18" s="112">
        <v>27</v>
      </c>
      <c r="R18" s="112"/>
      <c r="S18" s="112"/>
      <c r="T18" s="112"/>
      <c r="U18" s="112">
        <v>27</v>
      </c>
      <c r="V18" s="112"/>
      <c r="W18" s="112">
        <v>17</v>
      </c>
      <c r="X18" s="112">
        <v>19</v>
      </c>
      <c r="Y18" s="113">
        <f>COUNT(E18:X18)</f>
        <v>7</v>
      </c>
      <c r="Z18" s="114">
        <f>IF(Y18&lt;9,SUM(E18:X18),SUM(LARGE(E18:X18,1),LARGE(E18:X18,2),LARGE(E18:X18,3),LARGE(E18:X18,4),LARGE(E18:X18,5),LARGE(E18:X18,6),LARGE(E18:X18,7),LARGE(E18:X18,8),LARGE(E18:X18,9)))</f>
        <v>163</v>
      </c>
    </row>
    <row r="19" spans="2:26" ht="15">
      <c r="B19" s="109">
        <v>10</v>
      </c>
      <c r="C19" s="110" t="s">
        <v>2</v>
      </c>
      <c r="D19" s="110" t="s">
        <v>277</v>
      </c>
      <c r="E19" s="111"/>
      <c r="F19" s="111"/>
      <c r="G19" s="112"/>
      <c r="H19" s="112">
        <v>27</v>
      </c>
      <c r="I19" s="112">
        <v>28</v>
      </c>
      <c r="J19" s="112"/>
      <c r="K19" s="112">
        <v>29</v>
      </c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>
        <v>29</v>
      </c>
      <c r="W19" s="112">
        <v>27</v>
      </c>
      <c r="X19" s="112">
        <v>22</v>
      </c>
      <c r="Y19" s="113">
        <f>COUNT(E19:X19)</f>
        <v>6</v>
      </c>
      <c r="Z19" s="114">
        <f>IF(Y19&lt;9,SUM(E19:X19),SUM(LARGE(E19:X19,1),LARGE(E19:X19,2),LARGE(E19:X19,3),LARGE(E19:X19,4),LARGE(E19:X19,5),LARGE(E19:X19,6),LARGE(E19:X19,7),LARGE(E19:X19,8),LARGE(E19:X19,9)))</f>
        <v>162</v>
      </c>
    </row>
    <row r="20" spans="2:26" ht="15">
      <c r="B20" s="109">
        <v>11</v>
      </c>
      <c r="C20" s="110" t="s">
        <v>77</v>
      </c>
      <c r="D20" s="110" t="s">
        <v>78</v>
      </c>
      <c r="E20" s="111">
        <v>22</v>
      </c>
      <c r="F20" s="111">
        <v>21</v>
      </c>
      <c r="G20" s="112"/>
      <c r="H20" s="112">
        <v>20</v>
      </c>
      <c r="I20" s="112"/>
      <c r="J20" s="112"/>
      <c r="K20" s="112">
        <v>23</v>
      </c>
      <c r="L20" s="112"/>
      <c r="M20" s="112">
        <v>23</v>
      </c>
      <c r="N20" s="112"/>
      <c r="O20" s="112"/>
      <c r="P20" s="112"/>
      <c r="Q20" s="112">
        <v>24</v>
      </c>
      <c r="R20" s="112"/>
      <c r="S20" s="112"/>
      <c r="T20" s="112">
        <v>24</v>
      </c>
      <c r="U20" s="112"/>
      <c r="V20" s="112"/>
      <c r="W20" s="112"/>
      <c r="X20" s="112"/>
      <c r="Y20" s="113">
        <f>COUNT(E20:X20)</f>
        <v>7</v>
      </c>
      <c r="Z20" s="114">
        <f>IF(Y20&lt;9,SUM(E20:X20),SUM(LARGE(E20:X20,1),LARGE(E20:X20,2),LARGE(E20:X20,3),LARGE(E20:X20,4),LARGE(E20:X20,5),LARGE(E20:X20,6),LARGE(E20:X20,7),LARGE(E20:X20,8),LARGE(E20:X20,9)))</f>
        <v>157</v>
      </c>
    </row>
    <row r="21" spans="2:26" ht="15">
      <c r="B21" s="109" t="s">
        <v>607</v>
      </c>
      <c r="C21" s="110" t="s">
        <v>18</v>
      </c>
      <c r="D21" s="110" t="s">
        <v>54</v>
      </c>
      <c r="E21" s="111">
        <v>28</v>
      </c>
      <c r="F21" s="111">
        <v>28</v>
      </c>
      <c r="G21" s="112"/>
      <c r="H21" s="112">
        <v>19</v>
      </c>
      <c r="I21" s="112"/>
      <c r="J21" s="112">
        <v>27</v>
      </c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>
        <v>20</v>
      </c>
      <c r="X21" s="112">
        <v>14</v>
      </c>
      <c r="Y21" s="113">
        <f aca="true" t="shared" si="2" ref="Y21:Y34">COUNT(E21:X21)</f>
        <v>6</v>
      </c>
      <c r="Z21" s="114">
        <f aca="true" t="shared" si="3" ref="Z21:Z34">IF(Y21&lt;9,SUM(E21:X21),SUM(LARGE(E21:X21,1),LARGE(E21:X21,2),LARGE(E21:X21,3),LARGE(E21:X21,4),LARGE(E21:X21,5),LARGE(E21:X21,6),LARGE(E21:X21,7),LARGE(E21:X21,8),LARGE(E21:X21,9)))</f>
        <v>136</v>
      </c>
    </row>
    <row r="22" spans="2:26" ht="15">
      <c r="B22" s="109" t="s">
        <v>607</v>
      </c>
      <c r="C22" s="110" t="s">
        <v>10</v>
      </c>
      <c r="D22" s="110" t="s">
        <v>91</v>
      </c>
      <c r="E22" s="111"/>
      <c r="F22" s="111">
        <v>22</v>
      </c>
      <c r="G22" s="112"/>
      <c r="H22" s="112"/>
      <c r="I22" s="112"/>
      <c r="J22" s="112"/>
      <c r="K22" s="112"/>
      <c r="L22" s="112"/>
      <c r="M22" s="112">
        <v>24</v>
      </c>
      <c r="N22" s="112"/>
      <c r="O22" s="112"/>
      <c r="P22" s="112"/>
      <c r="Q22" s="112">
        <v>26</v>
      </c>
      <c r="R22" s="112"/>
      <c r="S22" s="112">
        <v>26</v>
      </c>
      <c r="T22" s="112"/>
      <c r="U22" s="112"/>
      <c r="V22" s="112"/>
      <c r="W22" s="112">
        <v>21</v>
      </c>
      <c r="X22" s="112">
        <v>17</v>
      </c>
      <c r="Y22" s="113">
        <f>COUNT(E22:X22)</f>
        <v>6</v>
      </c>
      <c r="Z22" s="114">
        <f>IF(Y22&lt;9,SUM(E22:X22),SUM(LARGE(E22:X22,1),LARGE(E22:X22,2),LARGE(E22:X22,3),LARGE(E22:X22,4),LARGE(E22:X22,5),LARGE(E22:X22,6),LARGE(E22:X22,7),LARGE(E22:X22,8),LARGE(E22:X22,9)))</f>
        <v>136</v>
      </c>
    </row>
    <row r="23" spans="2:26" ht="15">
      <c r="B23" s="109">
        <v>14</v>
      </c>
      <c r="C23" s="110" t="s">
        <v>84</v>
      </c>
      <c r="D23" s="110" t="s">
        <v>85</v>
      </c>
      <c r="E23" s="111"/>
      <c r="F23" s="111"/>
      <c r="G23" s="112"/>
      <c r="H23" s="112"/>
      <c r="I23" s="112"/>
      <c r="J23" s="112"/>
      <c r="K23" s="112">
        <v>22</v>
      </c>
      <c r="L23" s="112"/>
      <c r="M23" s="112"/>
      <c r="N23" s="112"/>
      <c r="O23" s="112"/>
      <c r="P23" s="112"/>
      <c r="Q23" s="112">
        <v>25</v>
      </c>
      <c r="R23" s="112">
        <v>27</v>
      </c>
      <c r="S23" s="112"/>
      <c r="T23" s="112">
        <v>25</v>
      </c>
      <c r="U23" s="112"/>
      <c r="V23" s="112">
        <v>23</v>
      </c>
      <c r="W23" s="112"/>
      <c r="X23" s="112"/>
      <c r="Y23" s="113">
        <f>COUNT(E23:X23)</f>
        <v>5</v>
      </c>
      <c r="Z23" s="114">
        <f>IF(Y23&lt;9,SUM(E23:X23),SUM(LARGE(E23:X23,1),LARGE(E23:X23,2),LARGE(E23:X23,3),LARGE(E23:X23,4),LARGE(E23:X23,5),LARGE(E23:X23,6),LARGE(E23:X23,7),LARGE(E23:X23,8),LARGE(E23:X23,9)))</f>
        <v>122</v>
      </c>
    </row>
    <row r="24" spans="2:26" ht="15">
      <c r="B24" s="109">
        <v>15</v>
      </c>
      <c r="C24" s="260" t="s">
        <v>221</v>
      </c>
      <c r="D24" s="260" t="s">
        <v>230</v>
      </c>
      <c r="E24" s="111">
        <v>29</v>
      </c>
      <c r="F24" s="111">
        <v>29</v>
      </c>
      <c r="G24" s="112"/>
      <c r="H24" s="112">
        <v>22</v>
      </c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>
        <v>18</v>
      </c>
      <c r="X24" s="112">
        <v>18</v>
      </c>
      <c r="Y24" s="113">
        <f t="shared" si="2"/>
        <v>5</v>
      </c>
      <c r="Z24" s="114">
        <f t="shared" si="3"/>
        <v>116</v>
      </c>
    </row>
    <row r="25" spans="2:26" ht="15">
      <c r="B25" s="109">
        <v>16</v>
      </c>
      <c r="C25" s="110" t="s">
        <v>89</v>
      </c>
      <c r="D25" s="110" t="s">
        <v>90</v>
      </c>
      <c r="E25" s="111"/>
      <c r="F25" s="111"/>
      <c r="G25" s="112"/>
      <c r="H25" s="112">
        <v>24</v>
      </c>
      <c r="I25" s="112">
        <v>25</v>
      </c>
      <c r="J25" s="112"/>
      <c r="K25" s="112"/>
      <c r="L25" s="112"/>
      <c r="M25" s="112">
        <v>27</v>
      </c>
      <c r="N25" s="112"/>
      <c r="O25" s="112"/>
      <c r="P25" s="112"/>
      <c r="Q25" s="112"/>
      <c r="R25" s="112"/>
      <c r="S25" s="112"/>
      <c r="T25" s="112"/>
      <c r="U25" s="112"/>
      <c r="V25" s="112"/>
      <c r="W25" s="112">
        <v>19</v>
      </c>
      <c r="X25" s="112"/>
      <c r="Y25" s="113">
        <f t="shared" si="2"/>
        <v>4</v>
      </c>
      <c r="Z25" s="114">
        <f t="shared" si="3"/>
        <v>95</v>
      </c>
    </row>
    <row r="26" spans="2:26" ht="15">
      <c r="B26" s="109">
        <v>17</v>
      </c>
      <c r="C26" s="110" t="s">
        <v>97</v>
      </c>
      <c r="D26" s="110" t="s">
        <v>98</v>
      </c>
      <c r="E26" s="111">
        <v>24</v>
      </c>
      <c r="F26" s="111">
        <v>23</v>
      </c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>
        <v>22</v>
      </c>
      <c r="X26" s="112">
        <v>25</v>
      </c>
      <c r="Y26" s="113">
        <f t="shared" si="2"/>
        <v>4</v>
      </c>
      <c r="Z26" s="114">
        <f t="shared" si="3"/>
        <v>94</v>
      </c>
    </row>
    <row r="27" spans="2:26" ht="15">
      <c r="B27" s="109">
        <v>18</v>
      </c>
      <c r="C27" s="110" t="s">
        <v>64</v>
      </c>
      <c r="D27" s="110" t="s">
        <v>92</v>
      </c>
      <c r="E27" s="111"/>
      <c r="F27" s="111"/>
      <c r="G27" s="112"/>
      <c r="H27" s="112"/>
      <c r="I27" s="112"/>
      <c r="J27" s="112"/>
      <c r="K27" s="112"/>
      <c r="L27" s="112"/>
      <c r="M27" s="112"/>
      <c r="N27" s="112"/>
      <c r="O27" s="112"/>
      <c r="P27" s="112">
        <v>27</v>
      </c>
      <c r="Q27" s="112"/>
      <c r="R27" s="112">
        <v>28</v>
      </c>
      <c r="S27" s="112"/>
      <c r="T27" s="112"/>
      <c r="U27" s="112"/>
      <c r="V27" s="112">
        <v>30</v>
      </c>
      <c r="W27" s="112"/>
      <c r="X27" s="112"/>
      <c r="Y27" s="113">
        <f>COUNT(E27:X27)</f>
        <v>3</v>
      </c>
      <c r="Z27" s="114">
        <f>IF(Y27&lt;9,SUM(E27:X27),SUM(LARGE(E27:X27,1),LARGE(E27:X27,2),LARGE(E27:X27,3),LARGE(E27:X27,4),LARGE(E27:X27,5),LARGE(E27:X27,6),LARGE(E27:X27,7),LARGE(E27:X27,8),LARGE(E27:X27,9)))</f>
        <v>85</v>
      </c>
    </row>
    <row r="28" spans="2:26" ht="15">
      <c r="B28" s="109">
        <v>19</v>
      </c>
      <c r="C28" s="110" t="s">
        <v>59</v>
      </c>
      <c r="D28" s="110" t="s">
        <v>60</v>
      </c>
      <c r="E28" s="111"/>
      <c r="F28" s="111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>
        <v>29</v>
      </c>
      <c r="R28" s="112"/>
      <c r="S28" s="112"/>
      <c r="T28" s="112">
        <v>28</v>
      </c>
      <c r="U28" s="112"/>
      <c r="V28" s="112">
        <v>25</v>
      </c>
      <c r="W28" s="112"/>
      <c r="X28" s="112"/>
      <c r="Y28" s="113">
        <f>COUNT(E28:X28)</f>
        <v>3</v>
      </c>
      <c r="Z28" s="114">
        <f>IF(Y28&lt;9,SUM(E28:X28),SUM(LARGE(E28:X28,1),LARGE(E28:X28,2),LARGE(E28:X28,3),LARGE(E28:X28,4),LARGE(E28:X28,5),LARGE(E28:X28,6),LARGE(E28:X28,7),LARGE(E28:X28,8),LARGE(E28:X28,9)))</f>
        <v>82</v>
      </c>
    </row>
    <row r="29" spans="2:26" ht="15">
      <c r="B29" s="109">
        <v>20</v>
      </c>
      <c r="C29" s="110" t="s">
        <v>81</v>
      </c>
      <c r="D29" s="110" t="s">
        <v>82</v>
      </c>
      <c r="E29" s="111">
        <v>25</v>
      </c>
      <c r="F29" s="111"/>
      <c r="G29" s="112"/>
      <c r="H29" s="112"/>
      <c r="I29" s="112"/>
      <c r="J29" s="112"/>
      <c r="K29" s="112"/>
      <c r="L29" s="112"/>
      <c r="M29" s="112"/>
      <c r="N29" s="112"/>
      <c r="O29" s="112">
        <v>28</v>
      </c>
      <c r="P29" s="112"/>
      <c r="Q29" s="112"/>
      <c r="R29" s="112"/>
      <c r="S29" s="112"/>
      <c r="T29" s="112"/>
      <c r="U29" s="112"/>
      <c r="V29" s="112">
        <v>27</v>
      </c>
      <c r="W29" s="112"/>
      <c r="X29" s="112"/>
      <c r="Y29" s="113">
        <f>COUNT(E29:X29)</f>
        <v>3</v>
      </c>
      <c r="Z29" s="114">
        <f>IF(Y29&lt;9,SUM(E29:X29),SUM(LARGE(E29:X29,1),LARGE(E29:X29,2),LARGE(E29:X29,3),LARGE(E29:X29,4),LARGE(E29:X29,5),LARGE(E29:X29,6),LARGE(E29:X29,7),LARGE(E29:X29,8),LARGE(E29:X29,9)))</f>
        <v>80</v>
      </c>
    </row>
    <row r="30" spans="2:26" ht="15">
      <c r="B30" s="109">
        <v>21</v>
      </c>
      <c r="C30" s="110" t="s">
        <v>88</v>
      </c>
      <c r="D30" s="110" t="s">
        <v>21</v>
      </c>
      <c r="E30" s="111"/>
      <c r="F30" s="111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>
        <v>27</v>
      </c>
      <c r="X30" s="112">
        <v>26</v>
      </c>
      <c r="Y30" s="113">
        <f t="shared" si="2"/>
        <v>2</v>
      </c>
      <c r="Z30" s="114">
        <f t="shared" si="3"/>
        <v>53</v>
      </c>
    </row>
    <row r="31" spans="2:26" ht="15">
      <c r="B31" s="109">
        <v>22</v>
      </c>
      <c r="C31" s="110" t="s">
        <v>99</v>
      </c>
      <c r="D31" s="110" t="s">
        <v>100</v>
      </c>
      <c r="E31" s="111"/>
      <c r="F31" s="111"/>
      <c r="G31" s="112"/>
      <c r="H31" s="112"/>
      <c r="I31" s="112"/>
      <c r="J31" s="112"/>
      <c r="K31" s="112">
        <v>21</v>
      </c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>
        <v>16</v>
      </c>
      <c r="X31" s="112">
        <v>15</v>
      </c>
      <c r="Y31" s="113">
        <f t="shared" si="2"/>
        <v>3</v>
      </c>
      <c r="Z31" s="114">
        <f t="shared" si="3"/>
        <v>52</v>
      </c>
    </row>
    <row r="32" spans="2:26" ht="15">
      <c r="B32" s="109">
        <v>23</v>
      </c>
      <c r="C32" s="110" t="s">
        <v>86</v>
      </c>
      <c r="D32" s="110" t="s">
        <v>87</v>
      </c>
      <c r="E32" s="111"/>
      <c r="F32" s="111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>
        <v>23</v>
      </c>
      <c r="R32" s="112"/>
      <c r="S32" s="112"/>
      <c r="T32" s="112"/>
      <c r="U32" s="112"/>
      <c r="V32" s="112"/>
      <c r="W32" s="112"/>
      <c r="X32" s="112">
        <v>16</v>
      </c>
      <c r="Y32" s="113">
        <f t="shared" si="2"/>
        <v>2</v>
      </c>
      <c r="Z32" s="114">
        <f t="shared" si="3"/>
        <v>39</v>
      </c>
    </row>
    <row r="33" spans="2:26" ht="15">
      <c r="B33" s="109">
        <v>24</v>
      </c>
      <c r="C33" s="110" t="s">
        <v>74</v>
      </c>
      <c r="D33" s="110" t="s">
        <v>21</v>
      </c>
      <c r="E33" s="111"/>
      <c r="F33" s="111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>
        <v>15</v>
      </c>
      <c r="X33" s="112">
        <v>20</v>
      </c>
      <c r="Y33" s="113">
        <f t="shared" si="2"/>
        <v>2</v>
      </c>
      <c r="Z33" s="114">
        <f t="shared" si="3"/>
        <v>35</v>
      </c>
    </row>
    <row r="34" spans="2:26" ht="15.75" thickBot="1">
      <c r="B34" s="115">
        <v>25</v>
      </c>
      <c r="C34" s="261" t="s">
        <v>52</v>
      </c>
      <c r="D34" s="261" t="s">
        <v>53</v>
      </c>
      <c r="E34" s="116"/>
      <c r="F34" s="116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8"/>
      <c r="Y34" s="119">
        <f t="shared" si="2"/>
        <v>0</v>
      </c>
      <c r="Z34" s="120">
        <f t="shared" si="3"/>
        <v>0</v>
      </c>
    </row>
    <row r="35" ht="15.75" thickTop="1"/>
  </sheetData>
  <sheetProtection/>
  <mergeCells count="4">
    <mergeCell ref="T2:Y2"/>
    <mergeCell ref="B7:C7"/>
    <mergeCell ref="Y7:Y9"/>
    <mergeCell ref="Z7:Z9"/>
  </mergeCells>
  <conditionalFormatting sqref="E35:Y35">
    <cfRule type="cellIs" priority="43" dxfId="136" operator="equal" stopIfTrue="1">
      <formula>25</formula>
    </cfRule>
  </conditionalFormatting>
  <conditionalFormatting sqref="Z35 Y10:Y27 Y29:Y33">
    <cfRule type="cellIs" priority="42" dxfId="135" operator="greaterThan" stopIfTrue="1">
      <formula>9</formula>
    </cfRule>
  </conditionalFormatting>
  <conditionalFormatting sqref="E10:X27 E29:X33">
    <cfRule type="cellIs" priority="41" dxfId="135" operator="equal" stopIfTrue="1">
      <formula>30</formula>
    </cfRule>
  </conditionalFormatting>
  <conditionalFormatting sqref="E15">
    <cfRule type="cellIs" priority="35" dxfId="135" operator="equal" stopIfTrue="1">
      <formula>30</formula>
    </cfRule>
  </conditionalFormatting>
  <conditionalFormatting sqref="O14">
    <cfRule type="cellIs" priority="34" dxfId="135" operator="equal" stopIfTrue="1">
      <formula>30</formula>
    </cfRule>
  </conditionalFormatting>
  <conditionalFormatting sqref="L10">
    <cfRule type="cellIs" priority="33" dxfId="135" operator="equal" stopIfTrue="1">
      <formula>30</formula>
    </cfRule>
  </conditionalFormatting>
  <conditionalFormatting sqref="G10">
    <cfRule type="cellIs" priority="32" dxfId="135" operator="equal" stopIfTrue="1">
      <formula>30</formula>
    </cfRule>
  </conditionalFormatting>
  <conditionalFormatting sqref="H11:H13">
    <cfRule type="cellIs" priority="31" dxfId="135" operator="equal" stopIfTrue="1">
      <formula>30</formula>
    </cfRule>
  </conditionalFormatting>
  <conditionalFormatting sqref="H15">
    <cfRule type="cellIs" priority="30" dxfId="135" operator="equal" stopIfTrue="1">
      <formula>30</formula>
    </cfRule>
  </conditionalFormatting>
  <conditionalFormatting sqref="H13">
    <cfRule type="cellIs" priority="29" dxfId="135" operator="equal" stopIfTrue="1">
      <formula>30</formula>
    </cfRule>
  </conditionalFormatting>
  <conditionalFormatting sqref="G15">
    <cfRule type="cellIs" priority="28" dxfId="135" operator="equal" stopIfTrue="1">
      <formula>30</formula>
    </cfRule>
  </conditionalFormatting>
  <conditionalFormatting sqref="Y34">
    <cfRule type="cellIs" priority="27" dxfId="135" operator="greaterThan" stopIfTrue="1">
      <formula>9</formula>
    </cfRule>
  </conditionalFormatting>
  <conditionalFormatting sqref="E34:X34">
    <cfRule type="cellIs" priority="26" dxfId="135" operator="equal" stopIfTrue="1">
      <formula>30</formula>
    </cfRule>
  </conditionalFormatting>
  <conditionalFormatting sqref="Y28:Y29">
    <cfRule type="cellIs" priority="25" dxfId="135" operator="greaterThan" stopIfTrue="1">
      <formula>9</formula>
    </cfRule>
  </conditionalFormatting>
  <conditionalFormatting sqref="E28:X29">
    <cfRule type="cellIs" priority="24" dxfId="135" operator="equal" stopIfTrue="1">
      <formula>30</formula>
    </cfRule>
  </conditionalFormatting>
  <conditionalFormatting sqref="X13">
    <cfRule type="cellIs" priority="23" dxfId="135" operator="equal" stopIfTrue="1">
      <formula>30</formula>
    </cfRule>
  </conditionalFormatting>
  <conditionalFormatting sqref="K15">
    <cfRule type="cellIs" priority="22" dxfId="135" operator="equal" stopIfTrue="1">
      <formula>30</formula>
    </cfRule>
  </conditionalFormatting>
  <conditionalFormatting sqref="I14">
    <cfRule type="cellIs" priority="21" dxfId="135" operator="equal" stopIfTrue="1">
      <formula>30</formula>
    </cfRule>
  </conditionalFormatting>
  <conditionalFormatting sqref="W13">
    <cfRule type="cellIs" priority="20" dxfId="135" operator="equal" stopIfTrue="1">
      <formula>30</formula>
    </cfRule>
  </conditionalFormatting>
  <conditionalFormatting sqref="I15">
    <cfRule type="cellIs" priority="19" dxfId="135" operator="equal" stopIfTrue="1">
      <formula>30</formula>
    </cfRule>
  </conditionalFormatting>
  <conditionalFormatting sqref="H10">
    <cfRule type="cellIs" priority="18" dxfId="135" operator="equal" stopIfTrue="1">
      <formula>30</formula>
    </cfRule>
  </conditionalFormatting>
  <conditionalFormatting sqref="F15">
    <cfRule type="cellIs" priority="17" dxfId="135" operator="equal" stopIfTrue="1">
      <formula>30</formula>
    </cfRule>
  </conditionalFormatting>
  <conditionalFormatting sqref="I13">
    <cfRule type="cellIs" priority="16" dxfId="135" operator="equal" stopIfTrue="1">
      <formula>30</formula>
    </cfRule>
  </conditionalFormatting>
  <conditionalFormatting sqref="G11:G13">
    <cfRule type="cellIs" priority="14" dxfId="135" operator="equal" stopIfTrue="1">
      <formula>30</formula>
    </cfRule>
  </conditionalFormatting>
  <conditionalFormatting sqref="P15">
    <cfRule type="cellIs" priority="13" dxfId="135" operator="equal" stopIfTrue="1">
      <formula>30</formula>
    </cfRule>
  </conditionalFormatting>
  <conditionalFormatting sqref="P13">
    <cfRule type="cellIs" priority="12" dxfId="135" operator="equal" stopIfTrue="1">
      <formula>30</formula>
    </cfRule>
  </conditionalFormatting>
  <conditionalFormatting sqref="J10">
    <cfRule type="cellIs" priority="11" dxfId="135" operator="equal" stopIfTrue="1">
      <formula>30</formula>
    </cfRule>
  </conditionalFormatting>
  <conditionalFormatting sqref="N11:N13">
    <cfRule type="cellIs" priority="10" dxfId="135" operator="equal" stopIfTrue="1">
      <formula>30</formula>
    </cfRule>
  </conditionalFormatting>
  <conditionalFormatting sqref="X13">
    <cfRule type="cellIs" priority="9" dxfId="135" operator="equal" stopIfTrue="1">
      <formula>30</formula>
    </cfRule>
  </conditionalFormatting>
  <conditionalFormatting sqref="X15">
    <cfRule type="cellIs" priority="8" dxfId="135" operator="equal" stopIfTrue="1">
      <formula>30</formula>
    </cfRule>
  </conditionalFormatting>
  <conditionalFormatting sqref="X15">
    <cfRule type="cellIs" priority="7" dxfId="135" operator="equal" stopIfTrue="1">
      <formula>30</formula>
    </cfRule>
  </conditionalFormatting>
  <conditionalFormatting sqref="G13">
    <cfRule type="cellIs" priority="6" dxfId="135" operator="equal" stopIfTrue="1">
      <formula>30</formula>
    </cfRule>
  </conditionalFormatting>
  <conditionalFormatting sqref="G13">
    <cfRule type="cellIs" priority="5" dxfId="135" operator="equal" stopIfTrue="1">
      <formula>30</formula>
    </cfRule>
  </conditionalFormatting>
  <conditionalFormatting sqref="I13">
    <cfRule type="cellIs" priority="4" dxfId="135" operator="equal" stopIfTrue="1">
      <formula>30</formula>
    </cfRule>
  </conditionalFormatting>
  <conditionalFormatting sqref="X12">
    <cfRule type="cellIs" priority="3" dxfId="135" operator="equal" stopIfTrue="1">
      <formula>30</formula>
    </cfRule>
  </conditionalFormatting>
  <conditionalFormatting sqref="X12">
    <cfRule type="cellIs" priority="2" dxfId="135" operator="equal" stopIfTrue="1">
      <formula>30</formula>
    </cfRule>
  </conditionalFormatting>
  <conditionalFormatting sqref="V15">
    <cfRule type="cellIs" priority="1" dxfId="135" operator="equal" stopIfTrue="1">
      <formula>30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Z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9.7109375" style="0" customWidth="1"/>
    <col min="3" max="3" width="13.00390625" style="0" bestFit="1" customWidth="1"/>
    <col min="4" max="4" width="15.421875" style="0" customWidth="1"/>
    <col min="5" max="5" width="6.8515625" style="0" bestFit="1" customWidth="1"/>
    <col min="6" max="6" width="9.00390625" style="0" bestFit="1" customWidth="1"/>
    <col min="7" max="7" width="7.00390625" style="0" bestFit="1" customWidth="1"/>
    <col min="8" max="8" width="6.7109375" style="0" bestFit="1" customWidth="1"/>
    <col min="9" max="9" width="12.8515625" style="0" bestFit="1" customWidth="1"/>
    <col min="10" max="10" width="7.28125" style="0" bestFit="1" customWidth="1"/>
    <col min="11" max="11" width="6.8515625" style="0" bestFit="1" customWidth="1"/>
    <col min="12" max="12" width="8.57421875" style="0" bestFit="1" customWidth="1"/>
    <col min="13" max="15" width="6.28125" style="0" bestFit="1" customWidth="1"/>
    <col min="16" max="16" width="8.28125" style="0" bestFit="1" customWidth="1"/>
    <col min="17" max="18" width="7.00390625" style="0" bestFit="1" customWidth="1"/>
    <col min="19" max="19" width="6.7109375" style="0" bestFit="1" customWidth="1"/>
    <col min="20" max="20" width="7.140625" style="0" bestFit="1" customWidth="1"/>
    <col min="21" max="21" width="8.7109375" style="0" bestFit="1" customWidth="1"/>
    <col min="22" max="22" width="9.421875" style="0" bestFit="1" customWidth="1"/>
    <col min="23" max="23" width="5.7109375" style="0" bestFit="1" customWidth="1"/>
    <col min="24" max="24" width="5.140625" style="0" bestFit="1" customWidth="1"/>
    <col min="25" max="25" width="3.28125" style="0" bestFit="1" customWidth="1"/>
    <col min="26" max="26" width="4.00390625" style="0" bestFit="1" customWidth="1"/>
  </cols>
  <sheetData>
    <row r="1" ht="15.75" thickBot="1"/>
    <row r="2" spans="2:25" ht="33" thickBot="1" thickTop="1">
      <c r="B2" s="26" t="s">
        <v>326</v>
      </c>
      <c r="T2" s="347" t="s">
        <v>312</v>
      </c>
      <c r="U2" s="348"/>
      <c r="V2" s="348"/>
      <c r="W2" s="348"/>
      <c r="X2" s="348"/>
      <c r="Y2" s="349"/>
    </row>
    <row r="3" ht="15.75" thickTop="1"/>
    <row r="4" ht="15.75" thickBot="1"/>
    <row r="5" spans="2:26" ht="16.5" thickBot="1" thickTop="1">
      <c r="B5" s="121"/>
      <c r="C5" s="122"/>
      <c r="D5" s="122"/>
      <c r="E5" s="68">
        <f>+'Division 1'!E5</f>
        <v>1</v>
      </c>
      <c r="F5" s="68">
        <f>+'Division 1'!F5</f>
        <v>2</v>
      </c>
      <c r="G5" s="68">
        <f>+'Division 1'!G5</f>
        <v>3</v>
      </c>
      <c r="H5" s="68">
        <f>+'Division 1'!H5</f>
        <v>4</v>
      </c>
      <c r="I5" s="68">
        <f>+'Division 1'!I5</f>
        <v>5</v>
      </c>
      <c r="J5" s="68">
        <f>+'Division 1'!J5</f>
        <v>6</v>
      </c>
      <c r="K5" s="68">
        <f>+'Division 1'!K5</f>
        <v>7</v>
      </c>
      <c r="L5" s="68">
        <f>+'Division 1'!L5</f>
        <v>8</v>
      </c>
      <c r="M5" s="68">
        <f>+'Division 1'!M5</f>
        <v>9</v>
      </c>
      <c r="N5" s="68">
        <f>+'Division 1'!N5</f>
        <v>10</v>
      </c>
      <c r="O5" s="68">
        <f>+'Division 1'!O5</f>
        <v>11</v>
      </c>
      <c r="P5" s="68">
        <f>+'Division 1'!P5</f>
        <v>12</v>
      </c>
      <c r="Q5" s="68">
        <f>+'Division 1'!Q5</f>
        <v>13</v>
      </c>
      <c r="R5" s="68">
        <f>+'Division 1'!R5</f>
        <v>14</v>
      </c>
      <c r="S5" s="68">
        <f>+'Division 1'!S5</f>
        <v>15</v>
      </c>
      <c r="T5" s="68">
        <f>+'Division 1'!T5</f>
        <v>16</v>
      </c>
      <c r="U5" s="68">
        <f>+'Division 1'!U5</f>
        <v>17</v>
      </c>
      <c r="V5" s="68">
        <f>+'Division 1'!V5</f>
        <v>18</v>
      </c>
      <c r="W5" s="68">
        <f>+'Division 1'!W5</f>
        <v>19</v>
      </c>
      <c r="X5" s="68">
        <f>+'Division 1'!X5</f>
        <v>20</v>
      </c>
      <c r="Y5" s="99"/>
      <c r="Z5" s="100"/>
    </row>
    <row r="6" spans="2:26" ht="15" customHeight="1" thickBot="1">
      <c r="B6" s="123"/>
      <c r="C6" s="124"/>
      <c r="D6" s="125"/>
      <c r="E6" s="74">
        <f>+'Division 1'!E6</f>
        <v>42750</v>
      </c>
      <c r="F6" s="74">
        <f>+'Division 1'!F6</f>
        <v>42757</v>
      </c>
      <c r="G6" s="74">
        <f>+'Division 1'!G6</f>
        <v>42799</v>
      </c>
      <c r="H6" s="74">
        <f>+'Division 1'!H6</f>
        <v>42827</v>
      </c>
      <c r="I6" s="74" t="str">
        <f>+'Division 1'!I6</f>
        <v>May-Nov</v>
      </c>
      <c r="J6" s="74">
        <f>+'Division 1'!J6</f>
        <v>42875</v>
      </c>
      <c r="K6" s="74">
        <f>+'Division 1'!K6</f>
        <v>42897</v>
      </c>
      <c r="L6" s="74">
        <f>+'Division 1'!L6</f>
        <v>42904</v>
      </c>
      <c r="M6" s="74">
        <f>+'Division 1'!M6</f>
        <v>42921</v>
      </c>
      <c r="N6" s="74">
        <f>+'Division 1'!N6</f>
        <v>42935</v>
      </c>
      <c r="O6" s="74">
        <f>+'Division 1'!O6</f>
        <v>42946</v>
      </c>
      <c r="P6" s="74">
        <f>+'Division 1'!P6</f>
        <v>42974</v>
      </c>
      <c r="Q6" s="74">
        <f>+'Division 1'!Q6</f>
        <v>42981</v>
      </c>
      <c r="R6" s="74">
        <f>+'Division 1'!R6</f>
        <v>42985</v>
      </c>
      <c r="S6" s="74">
        <f>+'Division 1'!S6</f>
        <v>43016</v>
      </c>
      <c r="T6" s="74">
        <f>+'Division 1'!T6</f>
        <v>43044</v>
      </c>
      <c r="U6" s="74">
        <f>+'Division 1'!U6</f>
        <v>43065</v>
      </c>
      <c r="V6" s="345">
        <f>+'Division 1'!V6</f>
        <v>43107</v>
      </c>
      <c r="W6" s="74" t="str">
        <f>+'Division 1'!W6</f>
        <v>Sat</v>
      </c>
      <c r="X6" s="74" t="str">
        <f>+'Division 1'!X6</f>
        <v>Sat</v>
      </c>
      <c r="Y6" s="126"/>
      <c r="Z6" s="127"/>
    </row>
    <row r="7" spans="2:26" ht="91.5" customHeight="1" thickBot="1">
      <c r="B7" s="363"/>
      <c r="C7" s="364"/>
      <c r="D7" s="128"/>
      <c r="E7" s="77" t="str">
        <f>+'Division 1'!E7</f>
        <v>Stainland Winter Handicap</v>
      </c>
      <c r="F7" s="77" t="str">
        <f>+'Division 1'!F7</f>
        <v>Xcountry Queensbury</v>
      </c>
      <c r="G7" s="77" t="str">
        <f>+'Division 1'!G7</f>
        <v>Hot Toddy</v>
      </c>
      <c r="H7" s="77" t="str">
        <f>+'Division 1'!H7</f>
        <v>Overgate Hospice</v>
      </c>
      <c r="I7" s="77" t="str">
        <f>+'Division 1'!I7</f>
        <v>Track</v>
      </c>
      <c r="J7" s="77" t="str">
        <f>+'Division 1'!J7</f>
        <v>Sowerby Scorcher</v>
      </c>
      <c r="K7" s="77" t="str">
        <f>+'Division 1'!K7</f>
        <v>Northowram Burner</v>
      </c>
      <c r="L7" s="77" t="str">
        <f>+'Division 1'!L7</f>
        <v>Freckleton</v>
      </c>
      <c r="M7" s="77" t="str">
        <f>+'Division 1'!M7</f>
        <v>Helen Windsor</v>
      </c>
      <c r="N7" s="77" t="str">
        <f>+'Division 1'!N7</f>
        <v>Widdop</v>
      </c>
      <c r="O7" s="77" t="str">
        <f>+'Division 1'!O7</f>
        <v>James Herriot</v>
      </c>
      <c r="P7" s="77" t="str">
        <f>+'Division 1'!P7</f>
        <v>Norland Moor</v>
      </c>
      <c r="Q7" s="77" t="str">
        <f>+'Division 1'!Q7</f>
        <v>Kirkwood Hospice</v>
      </c>
      <c r="R7" s="77" t="str">
        <f>+'Division 1'!R7</f>
        <v>Hades Hill</v>
      </c>
      <c r="S7" s="77" t="str">
        <f>+'Division 1'!S7</f>
        <v>Yorkshire 10</v>
      </c>
      <c r="T7" s="77" t="str">
        <f>+'Division 1'!T7</f>
        <v>Guy Fawkes</v>
      </c>
      <c r="U7" s="77" t="str">
        <f>+'Division 1'!U7</f>
        <v>Barnsley</v>
      </c>
      <c r="V7" s="77" t="str">
        <f>+'Division 1'!V7</f>
        <v>Xcountry South Leeds Lakers</v>
      </c>
      <c r="W7" s="77" t="str">
        <f>+'Division 1'!W7</f>
        <v>Huddersfield Park Run</v>
      </c>
      <c r="X7" s="77" t="str">
        <f>+'Division 1'!X7</f>
        <v>Halifax Park Run</v>
      </c>
      <c r="Y7" s="352" t="s">
        <v>314</v>
      </c>
      <c r="Z7" s="361" t="s">
        <v>315</v>
      </c>
    </row>
    <row r="8" spans="2:26" s="4" customFormat="1" ht="15.75" customHeight="1" thickBot="1">
      <c r="B8" s="129"/>
      <c r="C8" s="130"/>
      <c r="D8" s="130"/>
      <c r="E8" s="80" t="str">
        <f>+'Division 1'!E8</f>
        <v>6.35M</v>
      </c>
      <c r="F8" s="80" t="str">
        <f>+'Division 1'!F8</f>
        <v>4.7M</v>
      </c>
      <c r="G8" s="80" t="str">
        <f>+'Division 1'!G8</f>
        <v>10K</v>
      </c>
      <c r="H8" s="80" t="str">
        <f>+'Division 1'!H8</f>
        <v>10K</v>
      </c>
      <c r="I8" s="80" t="str">
        <f>+'Division 1'!I8</f>
        <v>3K</v>
      </c>
      <c r="J8" s="80" t="str">
        <f>+'Division 1'!J8</f>
        <v>10K</v>
      </c>
      <c r="K8" s="80" t="str">
        <f>+'Division 1'!K8</f>
        <v>10K</v>
      </c>
      <c r="L8" s="80" t="str">
        <f>+'Division 1'!L8</f>
        <v>Half Mar</v>
      </c>
      <c r="M8" s="80" t="str">
        <f>+'Division 1'!M8</f>
        <v>10K</v>
      </c>
      <c r="N8" s="80" t="str">
        <f>+'Division 1'!N8</f>
        <v>7M</v>
      </c>
      <c r="O8" s="80" t="str">
        <f>+'Division 1'!O8</f>
        <v>8.7M</v>
      </c>
      <c r="P8" s="80" t="str">
        <f>+'Division 1'!P8</f>
        <v>7.4M</v>
      </c>
      <c r="Q8" s="80" t="str">
        <f>+'Division 1'!Q8</f>
        <v>10K</v>
      </c>
      <c r="R8" s="80" t="str">
        <f>+'Division 1'!R8</f>
        <v>5M</v>
      </c>
      <c r="S8" s="80" t="str">
        <f>+'Division 1'!S8</f>
        <v>10M</v>
      </c>
      <c r="T8" s="80" t="str">
        <f>+'Division 1'!T8</f>
        <v>10M</v>
      </c>
      <c r="U8" s="80" t="str">
        <f>+'Division 1'!U8</f>
        <v>10K</v>
      </c>
      <c r="V8" s="80" t="str">
        <f>+'Division 1'!V8</f>
        <v>5.5M</v>
      </c>
      <c r="W8" s="80" t="str">
        <f>+'Division 1'!W8</f>
        <v>5K</v>
      </c>
      <c r="X8" s="80" t="str">
        <f>+'Division 1'!X8</f>
        <v>5K</v>
      </c>
      <c r="Y8" s="352"/>
      <c r="Z8" s="361"/>
    </row>
    <row r="9" spans="2:26" s="4" customFormat="1" ht="15.75" customHeight="1" thickBot="1">
      <c r="B9" s="108" t="s">
        <v>210</v>
      </c>
      <c r="C9" s="82" t="s">
        <v>216</v>
      </c>
      <c r="D9" s="82" t="s">
        <v>217</v>
      </c>
      <c r="E9" s="84" t="str">
        <f>+'Division 1'!E9</f>
        <v>Multi</v>
      </c>
      <c r="F9" s="84" t="str">
        <f>+'Division 1'!F9</f>
        <v>Xcountry</v>
      </c>
      <c r="G9" s="84" t="str">
        <f>+'Division 1'!G9</f>
        <v>Road</v>
      </c>
      <c r="H9" s="84" t="str">
        <f>+'Division 1'!H9</f>
        <v>Road</v>
      </c>
      <c r="I9" s="84" t="str">
        <f>+'Division 1'!I9</f>
        <v>Track</v>
      </c>
      <c r="J9" s="84" t="str">
        <f>+'Division 1'!J9</f>
        <v>Multi</v>
      </c>
      <c r="K9" s="84" t="str">
        <f>+'Division 1'!K9</f>
        <v>Multi</v>
      </c>
      <c r="L9" s="84" t="str">
        <f>+'Division 1'!L9</f>
        <v>Road</v>
      </c>
      <c r="M9" s="84" t="str">
        <f>+'Division 1'!M9</f>
        <v>Road</v>
      </c>
      <c r="N9" s="84" t="str">
        <f>+'Division 1'!N9</f>
        <v>Fell</v>
      </c>
      <c r="O9" s="84" t="str">
        <f>+'Division 1'!O9</f>
        <v>Trail</v>
      </c>
      <c r="P9" s="84" t="str">
        <f>+'Division 1'!P9</f>
        <v>Trail/Fell</v>
      </c>
      <c r="Q9" s="84" t="str">
        <f>+'Division 1'!Q9</f>
        <v>Multi</v>
      </c>
      <c r="R9" s="84" t="str">
        <f>+'Division 1'!R9</f>
        <v>Fell</v>
      </c>
      <c r="S9" s="84" t="str">
        <f>+'Division 1'!S9</f>
        <v>Road</v>
      </c>
      <c r="T9" s="84" t="str">
        <f>+'Division 1'!T9</f>
        <v>Road</v>
      </c>
      <c r="U9" s="84" t="str">
        <f>+'Division 1'!U9</f>
        <v>Road</v>
      </c>
      <c r="V9" s="84" t="str">
        <f>+'Division 1'!V9</f>
        <v>Xcountry</v>
      </c>
      <c r="W9" s="84" t="str">
        <f>+'Division 1'!W9</f>
        <v>Park</v>
      </c>
      <c r="X9" s="84" t="str">
        <f>+'Division 1'!X9</f>
        <v>Park</v>
      </c>
      <c r="Y9" s="356"/>
      <c r="Z9" s="362"/>
    </row>
    <row r="10" spans="2:26" ht="15">
      <c r="B10" s="131">
        <v>1</v>
      </c>
      <c r="C10" s="137" t="s">
        <v>243</v>
      </c>
      <c r="D10" s="137" t="s">
        <v>274</v>
      </c>
      <c r="E10" s="326">
        <v>30</v>
      </c>
      <c r="F10" s="135">
        <v>30</v>
      </c>
      <c r="G10" s="135"/>
      <c r="H10" s="135">
        <v>30</v>
      </c>
      <c r="I10" s="135"/>
      <c r="J10" s="135"/>
      <c r="K10" s="135">
        <v>30</v>
      </c>
      <c r="L10" s="135">
        <v>30</v>
      </c>
      <c r="M10" s="135">
        <v>30</v>
      </c>
      <c r="N10" s="135">
        <v>30</v>
      </c>
      <c r="O10" s="135">
        <v>30</v>
      </c>
      <c r="P10" s="135">
        <v>30</v>
      </c>
      <c r="Q10" s="135"/>
      <c r="R10" s="135"/>
      <c r="S10" s="135"/>
      <c r="T10" s="135">
        <v>30</v>
      </c>
      <c r="U10" s="312">
        <v>29</v>
      </c>
      <c r="V10" s="135"/>
      <c r="W10" s="312">
        <v>28</v>
      </c>
      <c r="X10" s="312">
        <v>29</v>
      </c>
      <c r="Y10" s="132">
        <f aca="true" t="shared" si="0" ref="Y10:Y26">COUNT(E10:X10)</f>
        <v>13</v>
      </c>
      <c r="Z10" s="136">
        <f aca="true" t="shared" si="1" ref="Z10:Z26">IF(Y10&lt;9,SUM(E10:X10),SUM(LARGE(E10:X10,1),LARGE(E10:X10,2),LARGE(E10:X10,3),LARGE(E10:X10,4),LARGE(E10:X10,5),LARGE(E10:X10,6),LARGE(E10:X10,7),LARGE(E10:X10,8),LARGE(E10:X10,9)))</f>
        <v>270</v>
      </c>
    </row>
    <row r="11" spans="2:26" ht="15">
      <c r="B11" s="131">
        <v>2</v>
      </c>
      <c r="C11" s="137" t="s">
        <v>84</v>
      </c>
      <c r="D11" s="137" t="s">
        <v>251</v>
      </c>
      <c r="E11" s="133"/>
      <c r="F11" s="325"/>
      <c r="G11" s="326">
        <v>23</v>
      </c>
      <c r="H11" s="326">
        <v>24</v>
      </c>
      <c r="I11" s="135">
        <v>30</v>
      </c>
      <c r="J11" s="326">
        <v>28</v>
      </c>
      <c r="K11" s="326">
        <v>25</v>
      </c>
      <c r="L11" s="135"/>
      <c r="M11" s="326">
        <v>24</v>
      </c>
      <c r="N11" s="135"/>
      <c r="O11" s="326">
        <v>29</v>
      </c>
      <c r="P11" s="135">
        <v>29</v>
      </c>
      <c r="Q11" s="135"/>
      <c r="R11" s="135">
        <v>29</v>
      </c>
      <c r="S11" s="135">
        <v>29</v>
      </c>
      <c r="T11" s="135">
        <v>29</v>
      </c>
      <c r="U11" s="135">
        <v>30</v>
      </c>
      <c r="V11" s="135">
        <v>29</v>
      </c>
      <c r="W11" s="135">
        <v>30</v>
      </c>
      <c r="X11" s="135">
        <v>30</v>
      </c>
      <c r="Y11" s="132">
        <f>COUNT(E11:X11)</f>
        <v>15</v>
      </c>
      <c r="Z11" s="136">
        <f>IF(Y11&lt;9,SUM(E11:X11),SUM(LARGE(E11:X11,1),LARGE(E11:X11,2),LARGE(E11:X11,3),LARGE(E11:X11,4),LARGE(E11:X11,5),LARGE(E11:X11,6),LARGE(E11:X11,7),LARGE(E11:X11,8),LARGE(E11:X11,9)))</f>
        <v>265</v>
      </c>
    </row>
    <row r="12" spans="2:26" ht="15">
      <c r="B12" s="131">
        <v>3</v>
      </c>
      <c r="C12" s="137" t="s">
        <v>395</v>
      </c>
      <c r="D12" s="137" t="s">
        <v>106</v>
      </c>
      <c r="E12" s="138"/>
      <c r="F12" s="135">
        <v>29</v>
      </c>
      <c r="G12" s="326">
        <v>28</v>
      </c>
      <c r="H12" s="135">
        <v>29</v>
      </c>
      <c r="I12" s="135"/>
      <c r="J12" s="135"/>
      <c r="K12" s="135"/>
      <c r="L12" s="135"/>
      <c r="M12" s="326">
        <v>28</v>
      </c>
      <c r="N12" s="135">
        <v>29</v>
      </c>
      <c r="O12" s="135"/>
      <c r="P12" s="135">
        <v>28</v>
      </c>
      <c r="Q12" s="135"/>
      <c r="R12" s="135">
        <v>30</v>
      </c>
      <c r="S12" s="135"/>
      <c r="T12" s="135">
        <v>28</v>
      </c>
      <c r="U12" s="135"/>
      <c r="V12" s="135">
        <v>30</v>
      </c>
      <c r="W12" s="135">
        <v>29</v>
      </c>
      <c r="X12" s="135">
        <v>28</v>
      </c>
      <c r="Y12" s="132">
        <f>COUNT(E12:X12)</f>
        <v>11</v>
      </c>
      <c r="Z12" s="136">
        <f>IF(Y12&lt;9,SUM(E12:X12),SUM(LARGE(E12:X12,1),LARGE(E12:X12,2),LARGE(E12:X12,3),LARGE(E12:X12,4),LARGE(E12:X12,5),LARGE(E12:X12,6),LARGE(E12:X12,7),LARGE(E12:X12,8),LARGE(E12:X12,9)))</f>
        <v>260</v>
      </c>
    </row>
    <row r="13" spans="2:26" ht="15">
      <c r="B13" s="131">
        <v>4</v>
      </c>
      <c r="C13" s="137" t="s">
        <v>2</v>
      </c>
      <c r="D13" s="137" t="s">
        <v>101</v>
      </c>
      <c r="E13" s="138">
        <v>29</v>
      </c>
      <c r="F13" s="135"/>
      <c r="G13" s="135">
        <v>29</v>
      </c>
      <c r="H13" s="326">
        <v>25</v>
      </c>
      <c r="I13" s="135"/>
      <c r="J13" s="135">
        <v>29</v>
      </c>
      <c r="K13" s="135"/>
      <c r="L13" s="135">
        <v>29</v>
      </c>
      <c r="M13" s="326">
        <v>22</v>
      </c>
      <c r="N13" s="135"/>
      <c r="O13" s="135">
        <v>28</v>
      </c>
      <c r="P13" s="135"/>
      <c r="Q13" s="135"/>
      <c r="R13" s="135">
        <v>27</v>
      </c>
      <c r="S13" s="135"/>
      <c r="T13" s="135">
        <v>27</v>
      </c>
      <c r="U13" s="135">
        <v>27</v>
      </c>
      <c r="V13" s="135"/>
      <c r="W13" s="326">
        <v>25</v>
      </c>
      <c r="X13" s="135">
        <v>25</v>
      </c>
      <c r="Y13" s="132">
        <f t="shared" si="0"/>
        <v>12</v>
      </c>
      <c r="Z13" s="136">
        <f t="shared" si="1"/>
        <v>250</v>
      </c>
    </row>
    <row r="14" spans="2:26" ht="15">
      <c r="B14" s="131">
        <v>5</v>
      </c>
      <c r="C14" s="137" t="s">
        <v>135</v>
      </c>
      <c r="D14" s="137" t="s">
        <v>136</v>
      </c>
      <c r="E14" s="138"/>
      <c r="F14" s="135"/>
      <c r="G14" s="135"/>
      <c r="H14" s="135"/>
      <c r="I14" s="135">
        <v>28</v>
      </c>
      <c r="J14" s="135"/>
      <c r="K14" s="135"/>
      <c r="L14" s="135">
        <v>25</v>
      </c>
      <c r="M14" s="135">
        <v>25</v>
      </c>
      <c r="N14" s="135">
        <v>27</v>
      </c>
      <c r="O14" s="135"/>
      <c r="P14" s="135">
        <v>27</v>
      </c>
      <c r="Q14" s="135"/>
      <c r="R14" s="135"/>
      <c r="S14" s="135">
        <v>28</v>
      </c>
      <c r="T14" s="135"/>
      <c r="U14" s="135">
        <v>28</v>
      </c>
      <c r="V14" s="135"/>
      <c r="W14" s="135">
        <v>26</v>
      </c>
      <c r="X14" s="135">
        <v>23</v>
      </c>
      <c r="Y14" s="132">
        <f>COUNT(E14:X14)</f>
        <v>9</v>
      </c>
      <c r="Z14" s="136">
        <f>IF(Y14&lt;9,SUM(E14:X14),SUM(LARGE(E14:X14,1),LARGE(E14:X14,2),LARGE(E14:X14,3),LARGE(E14:X14,4),LARGE(E14:X14,5),LARGE(E14:X14,6),LARGE(E14:X14,7),LARGE(E14:X14,8),LARGE(E14:X14,9)))</f>
        <v>237</v>
      </c>
    </row>
    <row r="15" spans="2:26" ht="15">
      <c r="B15" s="131">
        <v>6</v>
      </c>
      <c r="C15" s="137" t="s">
        <v>93</v>
      </c>
      <c r="D15" s="137" t="s">
        <v>94</v>
      </c>
      <c r="E15" s="138">
        <v>28</v>
      </c>
      <c r="F15" s="135"/>
      <c r="G15" s="135"/>
      <c r="H15" s="135"/>
      <c r="I15" s="135">
        <v>29</v>
      </c>
      <c r="J15" s="135">
        <v>30</v>
      </c>
      <c r="K15" s="135">
        <v>29</v>
      </c>
      <c r="L15" s="135"/>
      <c r="M15" s="135">
        <v>29</v>
      </c>
      <c r="N15" s="135"/>
      <c r="O15" s="135"/>
      <c r="P15" s="135"/>
      <c r="Q15" s="135">
        <v>30</v>
      </c>
      <c r="R15" s="135">
        <v>28</v>
      </c>
      <c r="S15" s="135"/>
      <c r="T15" s="135"/>
      <c r="U15" s="135"/>
      <c r="V15" s="135"/>
      <c r="W15" s="135"/>
      <c r="X15" s="135">
        <v>27</v>
      </c>
      <c r="Y15" s="132">
        <f>COUNT(E15:X15)</f>
        <v>8</v>
      </c>
      <c r="Z15" s="136">
        <f>IF(Y15&lt;9,SUM(E15:X15),SUM(LARGE(E15:X15,1),LARGE(E15:X15,2),LARGE(E15:X15,3),LARGE(E15:X15,4),LARGE(E15:X15,5),LARGE(E15:X15,6),LARGE(E15:X15,7),LARGE(E15:X15,8),LARGE(E15:X15,9)))</f>
        <v>230</v>
      </c>
    </row>
    <row r="16" spans="2:26" ht="15">
      <c r="B16" s="131">
        <v>7</v>
      </c>
      <c r="C16" s="137" t="s">
        <v>115</v>
      </c>
      <c r="D16" s="137" t="s">
        <v>116</v>
      </c>
      <c r="E16" s="138">
        <v>24</v>
      </c>
      <c r="F16" s="135"/>
      <c r="G16" s="135">
        <v>26</v>
      </c>
      <c r="H16" s="135"/>
      <c r="I16" s="135"/>
      <c r="J16" s="135"/>
      <c r="K16" s="135"/>
      <c r="L16" s="135">
        <v>24</v>
      </c>
      <c r="M16" s="135"/>
      <c r="N16" s="135"/>
      <c r="O16" s="135">
        <v>27</v>
      </c>
      <c r="P16" s="135">
        <v>26</v>
      </c>
      <c r="Q16" s="135">
        <v>29</v>
      </c>
      <c r="R16" s="135">
        <v>26</v>
      </c>
      <c r="S16" s="135"/>
      <c r="T16" s="135">
        <v>26</v>
      </c>
      <c r="U16" s="135"/>
      <c r="V16" s="135"/>
      <c r="W16" s="326">
        <v>18</v>
      </c>
      <c r="X16" s="134">
        <v>19</v>
      </c>
      <c r="Y16" s="132">
        <f>COUNT(E16:X16)</f>
        <v>10</v>
      </c>
      <c r="Z16" s="136">
        <f>IF(Y16&lt;9,SUM(E16:X16),SUM(LARGE(E16:X16,1),LARGE(E16:X16,2),LARGE(E16:X16,3),LARGE(E16:X16,4),LARGE(E16:X16,5),LARGE(E16:X16,6),LARGE(E16:X16,7),LARGE(E16:X16,8),LARGE(E16:X16,9)))</f>
        <v>227</v>
      </c>
    </row>
    <row r="17" spans="2:26" ht="15">
      <c r="B17" s="131">
        <v>8</v>
      </c>
      <c r="C17" s="132" t="s">
        <v>131</v>
      </c>
      <c r="D17" s="132" t="s">
        <v>132</v>
      </c>
      <c r="E17" s="133">
        <v>27</v>
      </c>
      <c r="F17" s="133">
        <v>24</v>
      </c>
      <c r="G17" s="134">
        <v>27</v>
      </c>
      <c r="H17" s="134"/>
      <c r="I17" s="134"/>
      <c r="J17" s="134"/>
      <c r="K17" s="135">
        <v>22</v>
      </c>
      <c r="L17" s="135">
        <v>26</v>
      </c>
      <c r="M17" s="135"/>
      <c r="N17" s="135">
        <v>26</v>
      </c>
      <c r="O17" s="135"/>
      <c r="P17" s="135"/>
      <c r="Q17" s="135">
        <v>26</v>
      </c>
      <c r="R17" s="135"/>
      <c r="S17" s="135">
        <v>27</v>
      </c>
      <c r="T17" s="135"/>
      <c r="U17" s="135"/>
      <c r="V17" s="135"/>
      <c r="W17" s="135">
        <v>20</v>
      </c>
      <c r="X17" s="341">
        <v>17</v>
      </c>
      <c r="Y17" s="132">
        <f>COUNT(E17:X17)</f>
        <v>10</v>
      </c>
      <c r="Z17" s="136">
        <f>IF(Y17&lt;9,SUM(E17:X17),SUM(LARGE(E17:X17,1),LARGE(E17:X17,2),LARGE(E17:X17,3),LARGE(E17:X17,4),LARGE(E17:X17,5),LARGE(E17:X17,6),LARGE(E17:X17,7),LARGE(E17:X17,8),LARGE(E17:X17,9)))</f>
        <v>225</v>
      </c>
    </row>
    <row r="18" spans="2:26" ht="15">
      <c r="B18" s="131">
        <v>9</v>
      </c>
      <c r="C18" s="137" t="s">
        <v>104</v>
      </c>
      <c r="D18" s="137" t="s">
        <v>105</v>
      </c>
      <c r="E18" s="317">
        <v>20</v>
      </c>
      <c r="F18" s="135">
        <v>23</v>
      </c>
      <c r="G18" s="135"/>
      <c r="H18" s="135"/>
      <c r="I18" s="135"/>
      <c r="J18" s="135">
        <v>26</v>
      </c>
      <c r="K18" s="135">
        <v>23</v>
      </c>
      <c r="L18" s="135">
        <v>27</v>
      </c>
      <c r="M18" s="326">
        <v>21</v>
      </c>
      <c r="N18" s="135">
        <v>25</v>
      </c>
      <c r="O18" s="135">
        <v>25</v>
      </c>
      <c r="P18" s="135"/>
      <c r="Q18" s="135"/>
      <c r="R18" s="135"/>
      <c r="S18" s="135"/>
      <c r="T18" s="135">
        <v>25</v>
      </c>
      <c r="U18" s="135"/>
      <c r="V18" s="135">
        <v>26</v>
      </c>
      <c r="W18" s="326">
        <v>19</v>
      </c>
      <c r="X18" s="135">
        <v>22</v>
      </c>
      <c r="Y18" s="132">
        <f t="shared" si="0"/>
        <v>12</v>
      </c>
      <c r="Z18" s="136">
        <f t="shared" si="1"/>
        <v>222</v>
      </c>
    </row>
    <row r="19" spans="2:26" ht="15">
      <c r="B19" s="131">
        <v>10</v>
      </c>
      <c r="C19" s="137" t="s">
        <v>285</v>
      </c>
      <c r="D19" s="137" t="s">
        <v>411</v>
      </c>
      <c r="E19" s="138">
        <v>26</v>
      </c>
      <c r="F19" s="135">
        <v>25</v>
      </c>
      <c r="G19" s="135">
        <v>30</v>
      </c>
      <c r="H19" s="135">
        <v>28</v>
      </c>
      <c r="I19" s="135"/>
      <c r="J19" s="135"/>
      <c r="K19" s="135">
        <v>26</v>
      </c>
      <c r="L19" s="135">
        <v>28</v>
      </c>
      <c r="M19" s="135">
        <v>27</v>
      </c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2">
        <f t="shared" si="0"/>
        <v>7</v>
      </c>
      <c r="Z19" s="136">
        <f t="shared" si="1"/>
        <v>190</v>
      </c>
    </row>
    <row r="20" spans="2:26" ht="15">
      <c r="B20" s="131">
        <v>11</v>
      </c>
      <c r="C20" s="137" t="s">
        <v>102</v>
      </c>
      <c r="D20" s="137" t="s">
        <v>103</v>
      </c>
      <c r="E20" s="138"/>
      <c r="F20" s="135"/>
      <c r="G20" s="135"/>
      <c r="H20" s="135"/>
      <c r="I20" s="135">
        <v>27</v>
      </c>
      <c r="J20" s="135"/>
      <c r="K20" s="135">
        <v>27</v>
      </c>
      <c r="L20" s="135"/>
      <c r="M20" s="135">
        <v>23</v>
      </c>
      <c r="N20" s="135"/>
      <c r="O20" s="135"/>
      <c r="P20" s="135"/>
      <c r="Q20" s="135">
        <v>27</v>
      </c>
      <c r="R20" s="135"/>
      <c r="S20" s="135">
        <v>30</v>
      </c>
      <c r="T20" s="135"/>
      <c r="U20" s="135"/>
      <c r="V20" s="135"/>
      <c r="W20" s="135">
        <v>27</v>
      </c>
      <c r="X20" s="135">
        <v>26</v>
      </c>
      <c r="Y20" s="132">
        <f>COUNT(E20:X20)</f>
        <v>7</v>
      </c>
      <c r="Z20" s="136">
        <f>IF(Y20&lt;9,SUM(E20:X20),SUM(LARGE(E20:X20,1),LARGE(E20:X20,2),LARGE(E20:X20,3),LARGE(E20:X20,4),LARGE(E20:X20,5),LARGE(E20:X20,6),LARGE(E20:X20,7),LARGE(E20:X20,8),LARGE(E20:X20,9)))</f>
        <v>187</v>
      </c>
    </row>
    <row r="21" spans="2:26" ht="15">
      <c r="B21" s="131">
        <v>12</v>
      </c>
      <c r="C21" s="137" t="s">
        <v>80</v>
      </c>
      <c r="D21" s="137" t="s">
        <v>119</v>
      </c>
      <c r="E21" s="138">
        <v>19</v>
      </c>
      <c r="F21" s="135"/>
      <c r="G21" s="135"/>
      <c r="H21" s="135">
        <v>27</v>
      </c>
      <c r="I21" s="135"/>
      <c r="J21" s="135">
        <v>24</v>
      </c>
      <c r="K21" s="135">
        <v>24</v>
      </c>
      <c r="L21" s="135"/>
      <c r="M21" s="135">
        <v>26</v>
      </c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>
        <v>24</v>
      </c>
      <c r="Y21" s="132">
        <f>COUNT(E21:X21)</f>
        <v>6</v>
      </c>
      <c r="Z21" s="136">
        <f>IF(Y21&lt;9,SUM(E21:X21),SUM(LARGE(E21:X21,1),LARGE(E21:X21,2),LARGE(E21:X21,3),LARGE(E21:X21,4),LARGE(E21:X21,5),LARGE(E21:X21,6),LARGE(E21:X21,7),LARGE(E21:X21,8),LARGE(E21:X21,9)))</f>
        <v>144</v>
      </c>
    </row>
    <row r="22" spans="2:26" ht="15">
      <c r="B22" s="131">
        <v>13</v>
      </c>
      <c r="C22" s="137" t="s">
        <v>95</v>
      </c>
      <c r="D22" s="137" t="s">
        <v>352</v>
      </c>
      <c r="E22" s="138"/>
      <c r="F22" s="135">
        <v>27</v>
      </c>
      <c r="G22" s="135">
        <v>25</v>
      </c>
      <c r="H22" s="135"/>
      <c r="I22" s="135">
        <v>25</v>
      </c>
      <c r="J22" s="135"/>
      <c r="K22" s="135"/>
      <c r="L22" s="135"/>
      <c r="M22" s="135"/>
      <c r="N22" s="135"/>
      <c r="O22" s="135">
        <v>24</v>
      </c>
      <c r="P22" s="135"/>
      <c r="Q22" s="135"/>
      <c r="R22" s="135"/>
      <c r="S22" s="135"/>
      <c r="T22" s="135"/>
      <c r="U22" s="135"/>
      <c r="V22" s="135"/>
      <c r="W22" s="135">
        <v>23</v>
      </c>
      <c r="X22" s="135">
        <v>18</v>
      </c>
      <c r="Y22" s="132">
        <f t="shared" si="0"/>
        <v>6</v>
      </c>
      <c r="Z22" s="136">
        <f t="shared" si="1"/>
        <v>142</v>
      </c>
    </row>
    <row r="23" spans="2:26" ht="15">
      <c r="B23" s="131">
        <v>14</v>
      </c>
      <c r="C23" s="137" t="s">
        <v>124</v>
      </c>
      <c r="D23" s="137" t="s">
        <v>125</v>
      </c>
      <c r="E23" s="138">
        <v>25</v>
      </c>
      <c r="F23" s="135"/>
      <c r="G23" s="135"/>
      <c r="H23" s="135"/>
      <c r="I23" s="135"/>
      <c r="J23" s="135"/>
      <c r="K23" s="135"/>
      <c r="L23" s="135"/>
      <c r="M23" s="135"/>
      <c r="N23" s="135">
        <v>28</v>
      </c>
      <c r="O23" s="135">
        <v>26</v>
      </c>
      <c r="P23" s="135">
        <v>25</v>
      </c>
      <c r="Q23" s="135"/>
      <c r="R23" s="135"/>
      <c r="S23" s="135"/>
      <c r="T23" s="135"/>
      <c r="U23" s="135"/>
      <c r="V23" s="135">
        <v>27</v>
      </c>
      <c r="W23" s="135"/>
      <c r="X23" s="135"/>
      <c r="Y23" s="132">
        <f t="shared" si="0"/>
        <v>5</v>
      </c>
      <c r="Z23" s="136">
        <f t="shared" si="1"/>
        <v>131</v>
      </c>
    </row>
    <row r="24" spans="2:26" ht="15">
      <c r="B24" s="131">
        <v>15</v>
      </c>
      <c r="C24" s="137" t="s">
        <v>2</v>
      </c>
      <c r="D24" s="137" t="s">
        <v>112</v>
      </c>
      <c r="E24" s="138">
        <v>21</v>
      </c>
      <c r="F24" s="135">
        <v>28</v>
      </c>
      <c r="G24" s="135"/>
      <c r="H24" s="135">
        <v>23</v>
      </c>
      <c r="I24" s="135"/>
      <c r="J24" s="135"/>
      <c r="K24" s="135"/>
      <c r="L24" s="135"/>
      <c r="M24" s="135"/>
      <c r="N24" s="135"/>
      <c r="O24" s="135"/>
      <c r="P24" s="135">
        <v>24</v>
      </c>
      <c r="Q24" s="135"/>
      <c r="R24" s="135"/>
      <c r="S24" s="135"/>
      <c r="T24" s="135"/>
      <c r="U24" s="135"/>
      <c r="V24" s="135">
        <v>28</v>
      </c>
      <c r="W24" s="135"/>
      <c r="X24" s="135"/>
      <c r="Y24" s="132">
        <f t="shared" si="0"/>
        <v>5</v>
      </c>
      <c r="Z24" s="136">
        <f t="shared" si="1"/>
        <v>124</v>
      </c>
    </row>
    <row r="25" spans="2:26" ht="15">
      <c r="B25" s="131">
        <v>16</v>
      </c>
      <c r="C25" s="137" t="s">
        <v>107</v>
      </c>
      <c r="D25" s="137" t="s">
        <v>108</v>
      </c>
      <c r="E25" s="138"/>
      <c r="F25" s="135"/>
      <c r="G25" s="135"/>
      <c r="H25" s="135"/>
      <c r="I25" s="135">
        <v>26</v>
      </c>
      <c r="J25" s="135">
        <v>25</v>
      </c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>
        <v>21</v>
      </c>
      <c r="X25" s="135">
        <v>15</v>
      </c>
      <c r="Y25" s="132">
        <f>COUNT(E25:X25)</f>
        <v>4</v>
      </c>
      <c r="Z25" s="136">
        <f>IF(Y25&lt;9,SUM(E25:X25),SUM(LARGE(E25:X25,1),LARGE(E25:X25,2),LARGE(E25:X25,3),LARGE(E25:X25,4),LARGE(E25:X25,5),LARGE(E25:X25,6),LARGE(E25:X25,7),LARGE(E25:X25,8),LARGE(E25:X25,9)))</f>
        <v>87</v>
      </c>
    </row>
    <row r="26" spans="2:26" ht="15">
      <c r="B26" s="131">
        <v>17</v>
      </c>
      <c r="C26" s="137" t="s">
        <v>281</v>
      </c>
      <c r="D26" s="137" t="s">
        <v>266</v>
      </c>
      <c r="E26" s="138"/>
      <c r="F26" s="135"/>
      <c r="G26" s="135">
        <v>24</v>
      </c>
      <c r="H26" s="135"/>
      <c r="I26" s="135"/>
      <c r="J26" s="135">
        <v>27</v>
      </c>
      <c r="K26" s="135">
        <v>28</v>
      </c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2">
        <f t="shared" si="0"/>
        <v>3</v>
      </c>
      <c r="Z26" s="136">
        <f t="shared" si="1"/>
        <v>79</v>
      </c>
    </row>
    <row r="27" spans="2:26" ht="15">
      <c r="B27" s="131">
        <v>18</v>
      </c>
      <c r="C27" s="137" t="s">
        <v>222</v>
      </c>
      <c r="D27" s="137" t="s">
        <v>19</v>
      </c>
      <c r="E27" s="138">
        <v>22</v>
      </c>
      <c r="F27" s="135">
        <v>26</v>
      </c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>
        <v>22</v>
      </c>
      <c r="X27" s="135"/>
      <c r="Y27" s="132">
        <f aca="true" t="shared" si="2" ref="Y27:Y34">COUNT(E27:X27)</f>
        <v>3</v>
      </c>
      <c r="Z27" s="136">
        <f aca="true" t="shared" si="3" ref="Z27:Z34">IF(Y27&lt;9,SUM(E27:X27),SUM(LARGE(E27:X27,1),LARGE(E27:X27,2),LARGE(E27:X27,3),LARGE(E27:X27,4),LARGE(E27:X27,5),LARGE(E27:X27,6),LARGE(E27:X27,7),LARGE(E27:X27,8),LARGE(E27:X27,9)))</f>
        <v>70</v>
      </c>
    </row>
    <row r="28" spans="2:26" ht="15">
      <c r="B28" s="131">
        <v>19</v>
      </c>
      <c r="C28" s="137" t="s">
        <v>122</v>
      </c>
      <c r="D28" s="137" t="s">
        <v>118</v>
      </c>
      <c r="E28" s="138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>
        <v>24</v>
      </c>
      <c r="X28" s="135">
        <v>21</v>
      </c>
      <c r="Y28" s="132">
        <f t="shared" si="2"/>
        <v>2</v>
      </c>
      <c r="Z28" s="136">
        <f t="shared" si="3"/>
        <v>45</v>
      </c>
    </row>
    <row r="29" spans="2:26" ht="15">
      <c r="B29" s="131">
        <v>20</v>
      </c>
      <c r="C29" s="137" t="s">
        <v>95</v>
      </c>
      <c r="D29" s="137" t="s">
        <v>96</v>
      </c>
      <c r="E29" s="138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>
        <v>28</v>
      </c>
      <c r="R29" s="135"/>
      <c r="S29" s="135"/>
      <c r="T29" s="135"/>
      <c r="U29" s="135"/>
      <c r="V29" s="135"/>
      <c r="W29" s="135"/>
      <c r="X29" s="135">
        <v>16</v>
      </c>
      <c r="Y29" s="132">
        <f>COUNT(E29:X29)</f>
        <v>2</v>
      </c>
      <c r="Z29" s="136">
        <f>IF(Y29&lt;9,SUM(E29:X29),SUM(LARGE(E29:X29,1),LARGE(E29:X29,2),LARGE(E29:X29,3),LARGE(E29:X29,4),LARGE(E29:X29,5),LARGE(E29:X29,6),LARGE(E29:X29,7),LARGE(E29:X29,8),LARGE(E29:X29,9)))</f>
        <v>44</v>
      </c>
    </row>
    <row r="30" spans="2:26" ht="15">
      <c r="B30" s="131">
        <v>21</v>
      </c>
      <c r="C30" s="137" t="s">
        <v>421</v>
      </c>
      <c r="D30" s="137" t="s">
        <v>432</v>
      </c>
      <c r="E30" s="138"/>
      <c r="F30" s="135"/>
      <c r="G30" s="135"/>
      <c r="H30" s="135">
        <v>26</v>
      </c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2">
        <f t="shared" si="2"/>
        <v>1</v>
      </c>
      <c r="Z30" s="136">
        <f t="shared" si="3"/>
        <v>26</v>
      </c>
    </row>
    <row r="31" spans="2:26" ht="15">
      <c r="B31" s="131">
        <v>22</v>
      </c>
      <c r="C31" s="137" t="s">
        <v>84</v>
      </c>
      <c r="D31" s="137" t="s">
        <v>270</v>
      </c>
      <c r="E31" s="138">
        <v>23</v>
      </c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2">
        <f t="shared" si="2"/>
        <v>1</v>
      </c>
      <c r="Z31" s="136">
        <f t="shared" si="3"/>
        <v>23</v>
      </c>
    </row>
    <row r="32" spans="2:26" ht="15">
      <c r="B32" s="131">
        <v>23</v>
      </c>
      <c r="C32" s="137" t="s">
        <v>310</v>
      </c>
      <c r="D32" s="137" t="s">
        <v>311</v>
      </c>
      <c r="E32" s="138"/>
      <c r="F32" s="135"/>
      <c r="G32" s="135">
        <v>22</v>
      </c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2">
        <f t="shared" si="2"/>
        <v>1</v>
      </c>
      <c r="Z32" s="136">
        <f t="shared" si="3"/>
        <v>22</v>
      </c>
    </row>
    <row r="33" spans="2:26" ht="15">
      <c r="B33" s="131">
        <v>24</v>
      </c>
      <c r="C33" s="137" t="s">
        <v>8</v>
      </c>
      <c r="D33" s="137" t="s">
        <v>118</v>
      </c>
      <c r="E33" s="138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>
        <v>20</v>
      </c>
      <c r="Y33" s="132">
        <f t="shared" si="2"/>
        <v>1</v>
      </c>
      <c r="Z33" s="136">
        <f t="shared" si="3"/>
        <v>20</v>
      </c>
    </row>
    <row r="34" spans="2:26" ht="15.75" thickBot="1">
      <c r="B34" s="271">
        <v>25</v>
      </c>
      <c r="C34" s="272" t="s">
        <v>168</v>
      </c>
      <c r="D34" s="272" t="s">
        <v>508</v>
      </c>
      <c r="E34" s="273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2">
        <f t="shared" si="2"/>
        <v>0</v>
      </c>
      <c r="Z34" s="275">
        <f t="shared" si="3"/>
        <v>0</v>
      </c>
    </row>
    <row r="35" ht="15.75" thickTop="1"/>
  </sheetData>
  <sheetProtection/>
  <mergeCells count="4">
    <mergeCell ref="T2:Y2"/>
    <mergeCell ref="B7:C7"/>
    <mergeCell ref="Y7:Y9"/>
    <mergeCell ref="Z7:Z9"/>
  </mergeCells>
  <conditionalFormatting sqref="E35:Y35">
    <cfRule type="cellIs" priority="17" dxfId="136" operator="equal" stopIfTrue="1">
      <formula>20</formula>
    </cfRule>
  </conditionalFormatting>
  <conditionalFormatting sqref="Z35 Y31:Y33 Y10:Y12 Y14:Y28">
    <cfRule type="cellIs" priority="16" dxfId="135" operator="greaterThan" stopIfTrue="1">
      <formula>9</formula>
    </cfRule>
  </conditionalFormatting>
  <conditionalFormatting sqref="E30:X33 E10:X28">
    <cfRule type="cellIs" priority="15" dxfId="135" operator="equal" stopIfTrue="1">
      <formula>30</formula>
    </cfRule>
  </conditionalFormatting>
  <conditionalFormatting sqref="Y13 Y15">
    <cfRule type="cellIs" priority="14" dxfId="135" operator="greaterThan" stopIfTrue="1">
      <formula>9</formula>
    </cfRule>
  </conditionalFormatting>
  <conditionalFormatting sqref="Y21">
    <cfRule type="cellIs" priority="9" dxfId="135" operator="greaterThan" stopIfTrue="1">
      <formula>9</formula>
    </cfRule>
  </conditionalFormatting>
  <conditionalFormatting sqref="E21:X21">
    <cfRule type="cellIs" priority="8" dxfId="135" operator="equal" stopIfTrue="1">
      <formula>30</formula>
    </cfRule>
  </conditionalFormatting>
  <conditionalFormatting sqref="Y30">
    <cfRule type="cellIs" priority="7" dxfId="135" operator="greaterThan" stopIfTrue="1">
      <formula>9</formula>
    </cfRule>
  </conditionalFormatting>
  <conditionalFormatting sqref="Y34">
    <cfRule type="cellIs" priority="4" dxfId="135" operator="greaterThan" stopIfTrue="1">
      <formula>9</formula>
    </cfRule>
  </conditionalFormatting>
  <conditionalFormatting sqref="E34:X34">
    <cfRule type="cellIs" priority="3" dxfId="135" operator="equal" stopIfTrue="1">
      <formula>30</formula>
    </cfRule>
  </conditionalFormatting>
  <conditionalFormatting sqref="Y29">
    <cfRule type="cellIs" priority="2" dxfId="135" operator="greaterThan" stopIfTrue="1">
      <formula>9</formula>
    </cfRule>
  </conditionalFormatting>
  <conditionalFormatting sqref="E29:X29">
    <cfRule type="cellIs" priority="1" dxfId="135" operator="equal" stopIfTrue="1">
      <formula>30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Z3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9.7109375" style="0" customWidth="1"/>
    <col min="3" max="3" width="13.00390625" style="0" bestFit="1" customWidth="1"/>
    <col min="4" max="4" width="19.140625" style="0" bestFit="1" customWidth="1"/>
    <col min="5" max="5" width="6.8515625" style="0" bestFit="1" customWidth="1"/>
    <col min="6" max="6" width="9.00390625" style="0" bestFit="1" customWidth="1"/>
    <col min="7" max="7" width="7.00390625" style="0" bestFit="1" customWidth="1"/>
    <col min="8" max="8" width="6.7109375" style="0" bestFit="1" customWidth="1"/>
    <col min="9" max="9" width="12.8515625" style="0" bestFit="1" customWidth="1"/>
    <col min="10" max="10" width="7.28125" style="0" bestFit="1" customWidth="1"/>
    <col min="11" max="11" width="6.8515625" style="0" bestFit="1" customWidth="1"/>
    <col min="12" max="12" width="8.57421875" style="0" bestFit="1" customWidth="1"/>
    <col min="13" max="15" width="6.28125" style="0" bestFit="1" customWidth="1"/>
    <col min="16" max="16" width="8.28125" style="0" bestFit="1" customWidth="1"/>
    <col min="17" max="18" width="7.00390625" style="0" bestFit="1" customWidth="1"/>
    <col min="19" max="19" width="6.7109375" style="0" bestFit="1" customWidth="1"/>
    <col min="20" max="20" width="7.140625" style="0" bestFit="1" customWidth="1"/>
    <col min="21" max="21" width="8.7109375" style="0" bestFit="1" customWidth="1"/>
    <col min="22" max="22" width="9.421875" style="0" bestFit="1" customWidth="1"/>
    <col min="23" max="23" width="5.7109375" style="0" bestFit="1" customWidth="1"/>
    <col min="24" max="24" width="5.140625" style="0" bestFit="1" customWidth="1"/>
    <col min="25" max="25" width="3.28125" style="0" bestFit="1" customWidth="1"/>
    <col min="26" max="26" width="4.00390625" style="0" bestFit="1" customWidth="1"/>
  </cols>
  <sheetData>
    <row r="1" ht="15.75" thickBot="1"/>
    <row r="2" spans="2:25" ht="33" thickBot="1" thickTop="1">
      <c r="B2" s="26" t="s">
        <v>327</v>
      </c>
      <c r="T2" s="347" t="s">
        <v>312</v>
      </c>
      <c r="U2" s="348"/>
      <c r="V2" s="348"/>
      <c r="W2" s="348"/>
      <c r="X2" s="348"/>
      <c r="Y2" s="349"/>
    </row>
    <row r="3" ht="15.75" thickTop="1"/>
    <row r="4" ht="15.75" thickBot="1"/>
    <row r="5" spans="2:26" ht="16.5" thickBot="1" thickTop="1">
      <c r="B5" s="139"/>
      <c r="C5" s="140"/>
      <c r="D5" s="140"/>
      <c r="E5" s="68">
        <f>+'Division 1'!E5</f>
        <v>1</v>
      </c>
      <c r="F5" s="68">
        <f>+'Division 1'!F5</f>
        <v>2</v>
      </c>
      <c r="G5" s="68">
        <f>+'Division 1'!G5</f>
        <v>3</v>
      </c>
      <c r="H5" s="68">
        <f>+'Division 1'!H5</f>
        <v>4</v>
      </c>
      <c r="I5" s="68">
        <f>+'Division 1'!I5</f>
        <v>5</v>
      </c>
      <c r="J5" s="68">
        <f>+'Division 1'!J5</f>
        <v>6</v>
      </c>
      <c r="K5" s="68">
        <f>+'Division 1'!K5</f>
        <v>7</v>
      </c>
      <c r="L5" s="68">
        <f>+'Division 1'!L5</f>
        <v>8</v>
      </c>
      <c r="M5" s="68">
        <f>+'Division 1'!M5</f>
        <v>9</v>
      </c>
      <c r="N5" s="68">
        <f>+'Division 1'!N5</f>
        <v>10</v>
      </c>
      <c r="O5" s="68">
        <f>+'Division 1'!O5</f>
        <v>11</v>
      </c>
      <c r="P5" s="68">
        <f>+'Division 1'!P5</f>
        <v>12</v>
      </c>
      <c r="Q5" s="68">
        <f>+'Division 1'!Q5</f>
        <v>13</v>
      </c>
      <c r="R5" s="68">
        <f>+'Division 1'!R5</f>
        <v>14</v>
      </c>
      <c r="S5" s="68">
        <f>+'Division 1'!S5</f>
        <v>15</v>
      </c>
      <c r="T5" s="68">
        <f>+'Division 1'!T5</f>
        <v>16</v>
      </c>
      <c r="U5" s="68">
        <f>+'Division 1'!U5</f>
        <v>17</v>
      </c>
      <c r="V5" s="68">
        <f>+'Division 1'!V5</f>
        <v>18</v>
      </c>
      <c r="W5" s="68">
        <f>+'Division 1'!W5</f>
        <v>19</v>
      </c>
      <c r="X5" s="68">
        <f>+'Division 1'!X5</f>
        <v>20</v>
      </c>
      <c r="Y5" s="99"/>
      <c r="Z5" s="100"/>
    </row>
    <row r="6" spans="2:26" ht="15" customHeight="1" thickBot="1">
      <c r="B6" s="141"/>
      <c r="C6" s="142"/>
      <c r="D6" s="143"/>
      <c r="E6" s="74">
        <f>+'Division 1'!E6</f>
        <v>42750</v>
      </c>
      <c r="F6" s="74">
        <f>+'Division 1'!F6</f>
        <v>42757</v>
      </c>
      <c r="G6" s="74">
        <f>+'Division 1'!G6</f>
        <v>42799</v>
      </c>
      <c r="H6" s="74">
        <f>+'Division 1'!H6</f>
        <v>42827</v>
      </c>
      <c r="I6" s="74" t="str">
        <f>+'Division 1'!I6</f>
        <v>May-Nov</v>
      </c>
      <c r="J6" s="74">
        <f>+'Division 1'!J6</f>
        <v>42875</v>
      </c>
      <c r="K6" s="74">
        <f>+'Division 1'!K6</f>
        <v>42897</v>
      </c>
      <c r="L6" s="74">
        <f>+'Division 1'!L6</f>
        <v>42904</v>
      </c>
      <c r="M6" s="74">
        <f>+'Division 1'!M6</f>
        <v>42921</v>
      </c>
      <c r="N6" s="74">
        <f>+'Division 1'!N6</f>
        <v>42935</v>
      </c>
      <c r="O6" s="74">
        <f>+'Division 1'!O6</f>
        <v>42946</v>
      </c>
      <c r="P6" s="74">
        <f>+'Division 1'!P6</f>
        <v>42974</v>
      </c>
      <c r="Q6" s="74">
        <f>+'Division 1'!Q6</f>
        <v>42981</v>
      </c>
      <c r="R6" s="74">
        <f>+'Division 1'!R6</f>
        <v>42985</v>
      </c>
      <c r="S6" s="74">
        <f>+'Division 1'!S6</f>
        <v>43016</v>
      </c>
      <c r="T6" s="74">
        <f>+'Division 1'!T6</f>
        <v>43044</v>
      </c>
      <c r="U6" s="74">
        <f>+'Division 1'!U6</f>
        <v>43065</v>
      </c>
      <c r="V6" s="345">
        <f>+'Division 1'!V6</f>
        <v>43107</v>
      </c>
      <c r="W6" s="74" t="str">
        <f>+'Division 1'!W6</f>
        <v>Sat</v>
      </c>
      <c r="X6" s="74" t="str">
        <f>+'Division 1'!X6</f>
        <v>Sat</v>
      </c>
      <c r="Y6" s="39"/>
      <c r="Z6" s="104"/>
    </row>
    <row r="7" spans="2:26" ht="91.5" customHeight="1" thickBot="1">
      <c r="B7" s="365"/>
      <c r="C7" s="366"/>
      <c r="D7" s="144"/>
      <c r="E7" s="77" t="str">
        <f>+'Division 1'!E7</f>
        <v>Stainland Winter Handicap</v>
      </c>
      <c r="F7" s="77" t="str">
        <f>+'Division 1'!F7</f>
        <v>Xcountry Queensbury</v>
      </c>
      <c r="G7" s="77" t="str">
        <f>+'Division 1'!G7</f>
        <v>Hot Toddy</v>
      </c>
      <c r="H7" s="77" t="str">
        <f>+'Division 1'!H7</f>
        <v>Overgate Hospice</v>
      </c>
      <c r="I7" s="77" t="str">
        <f>+'Division 1'!I7</f>
        <v>Track</v>
      </c>
      <c r="J7" s="77" t="str">
        <f>+'Division 1'!J7</f>
        <v>Sowerby Scorcher</v>
      </c>
      <c r="K7" s="77" t="str">
        <f>+'Division 1'!K7</f>
        <v>Northowram Burner</v>
      </c>
      <c r="L7" s="77" t="str">
        <f>+'Division 1'!L7</f>
        <v>Freckleton</v>
      </c>
      <c r="M7" s="77" t="str">
        <f>+'Division 1'!M7</f>
        <v>Helen Windsor</v>
      </c>
      <c r="N7" s="77" t="str">
        <f>+'Division 1'!N7</f>
        <v>Widdop</v>
      </c>
      <c r="O7" s="77" t="str">
        <f>+'Division 1'!O7</f>
        <v>James Herriot</v>
      </c>
      <c r="P7" s="77" t="str">
        <f>+'Division 1'!P7</f>
        <v>Norland Moor</v>
      </c>
      <c r="Q7" s="77" t="str">
        <f>+'Division 1'!Q7</f>
        <v>Kirkwood Hospice</v>
      </c>
      <c r="R7" s="77" t="str">
        <f>+'Division 1'!R7</f>
        <v>Hades Hill</v>
      </c>
      <c r="S7" s="77" t="str">
        <f>+'Division 1'!S7</f>
        <v>Yorkshire 10</v>
      </c>
      <c r="T7" s="77" t="str">
        <f>+'Division 1'!T7</f>
        <v>Guy Fawkes</v>
      </c>
      <c r="U7" s="77" t="str">
        <f>+'Division 1'!U7</f>
        <v>Barnsley</v>
      </c>
      <c r="V7" s="77" t="str">
        <f>+'Division 1'!V7</f>
        <v>Xcountry South Leeds Lakers</v>
      </c>
      <c r="W7" s="77" t="str">
        <f>+'Division 1'!W7</f>
        <v>Huddersfield Park Run</v>
      </c>
      <c r="X7" s="77" t="str">
        <f>+'Division 1'!X7</f>
        <v>Halifax Park Run</v>
      </c>
      <c r="Y7" s="352" t="s">
        <v>314</v>
      </c>
      <c r="Z7" s="361" t="s">
        <v>315</v>
      </c>
    </row>
    <row r="8" spans="2:26" s="4" customFormat="1" ht="15.75" customHeight="1" thickBot="1">
      <c r="B8" s="145"/>
      <c r="C8" s="146"/>
      <c r="D8" s="146"/>
      <c r="E8" s="80" t="str">
        <f>+'Division 1'!E8</f>
        <v>6.35M</v>
      </c>
      <c r="F8" s="80" t="str">
        <f>+'Division 1'!F8</f>
        <v>4.7M</v>
      </c>
      <c r="G8" s="80" t="str">
        <f>+'Division 1'!G8</f>
        <v>10K</v>
      </c>
      <c r="H8" s="80" t="str">
        <f>+'Division 1'!H8</f>
        <v>10K</v>
      </c>
      <c r="I8" s="80" t="str">
        <f>+'Division 1'!I8</f>
        <v>3K</v>
      </c>
      <c r="J8" s="80" t="str">
        <f>+'Division 1'!J8</f>
        <v>10K</v>
      </c>
      <c r="K8" s="80" t="str">
        <f>+'Division 1'!K8</f>
        <v>10K</v>
      </c>
      <c r="L8" s="80" t="str">
        <f>+'Division 1'!L8</f>
        <v>Half Mar</v>
      </c>
      <c r="M8" s="80" t="str">
        <f>+'Division 1'!M8</f>
        <v>10K</v>
      </c>
      <c r="N8" s="80" t="str">
        <f>+'Division 1'!N8</f>
        <v>7M</v>
      </c>
      <c r="O8" s="80" t="str">
        <f>+'Division 1'!O8</f>
        <v>8.7M</v>
      </c>
      <c r="P8" s="80" t="str">
        <f>+'Division 1'!P8</f>
        <v>7.4M</v>
      </c>
      <c r="Q8" s="80" t="str">
        <f>+'Division 1'!Q8</f>
        <v>10K</v>
      </c>
      <c r="R8" s="80" t="str">
        <f>+'Division 1'!R8</f>
        <v>5M</v>
      </c>
      <c r="S8" s="80" t="str">
        <f>+'Division 1'!S8</f>
        <v>10M</v>
      </c>
      <c r="T8" s="80" t="str">
        <f>+'Division 1'!T8</f>
        <v>10M</v>
      </c>
      <c r="U8" s="80" t="str">
        <f>+'Division 1'!U8</f>
        <v>10K</v>
      </c>
      <c r="V8" s="80" t="str">
        <f>+'Division 1'!V8</f>
        <v>5.5M</v>
      </c>
      <c r="W8" s="80" t="str">
        <f>+'Division 1'!W8</f>
        <v>5K</v>
      </c>
      <c r="X8" s="80" t="str">
        <f>+'Division 1'!X8</f>
        <v>5K</v>
      </c>
      <c r="Y8" s="352"/>
      <c r="Z8" s="361"/>
    </row>
    <row r="9" spans="2:26" s="4" customFormat="1" ht="15.75" customHeight="1" thickBot="1">
      <c r="B9" s="108" t="s">
        <v>210</v>
      </c>
      <c r="C9" s="82" t="s">
        <v>216</v>
      </c>
      <c r="D9" s="83" t="s">
        <v>217</v>
      </c>
      <c r="E9" s="84" t="str">
        <f>+'Division 1'!E9</f>
        <v>Multi</v>
      </c>
      <c r="F9" s="84" t="str">
        <f>+'Division 1'!F9</f>
        <v>Xcountry</v>
      </c>
      <c r="G9" s="84" t="str">
        <f>+'Division 1'!G9</f>
        <v>Road</v>
      </c>
      <c r="H9" s="84" t="str">
        <f>+'Division 1'!H9</f>
        <v>Road</v>
      </c>
      <c r="I9" s="84" t="str">
        <f>+'Division 1'!I9</f>
        <v>Track</v>
      </c>
      <c r="J9" s="84" t="str">
        <f>+'Division 1'!J9</f>
        <v>Multi</v>
      </c>
      <c r="K9" s="84" t="str">
        <f>+'Division 1'!K9</f>
        <v>Multi</v>
      </c>
      <c r="L9" s="84" t="str">
        <f>+'Division 1'!L9</f>
        <v>Road</v>
      </c>
      <c r="M9" s="84" t="str">
        <f>+'Division 1'!M9</f>
        <v>Road</v>
      </c>
      <c r="N9" s="84" t="str">
        <f>+'Division 1'!N9</f>
        <v>Fell</v>
      </c>
      <c r="O9" s="84" t="str">
        <f>+'Division 1'!O9</f>
        <v>Trail</v>
      </c>
      <c r="P9" s="84" t="str">
        <f>+'Division 1'!P9</f>
        <v>Trail/Fell</v>
      </c>
      <c r="Q9" s="84" t="str">
        <f>+'Division 1'!Q9</f>
        <v>Multi</v>
      </c>
      <c r="R9" s="84" t="str">
        <f>+'Division 1'!R9</f>
        <v>Fell</v>
      </c>
      <c r="S9" s="84" t="str">
        <f>+'Division 1'!S9</f>
        <v>Road</v>
      </c>
      <c r="T9" s="84" t="str">
        <f>+'Division 1'!T9</f>
        <v>Road</v>
      </c>
      <c r="U9" s="84" t="str">
        <f>+'Division 1'!U9</f>
        <v>Road</v>
      </c>
      <c r="V9" s="84" t="str">
        <f>+'Division 1'!V9</f>
        <v>Xcountry</v>
      </c>
      <c r="W9" s="84" t="str">
        <f>+'Division 1'!W9</f>
        <v>Park</v>
      </c>
      <c r="X9" s="84" t="str">
        <f>+'Division 1'!X9</f>
        <v>Park</v>
      </c>
      <c r="Y9" s="356"/>
      <c r="Z9" s="362"/>
    </row>
    <row r="10" spans="2:26" ht="15">
      <c r="B10" s="147">
        <v>1</v>
      </c>
      <c r="C10" s="155" t="s">
        <v>191</v>
      </c>
      <c r="D10" s="155" t="s">
        <v>275</v>
      </c>
      <c r="E10" s="154"/>
      <c r="F10" s="154"/>
      <c r="G10" s="311">
        <v>22</v>
      </c>
      <c r="H10" s="311">
        <v>25</v>
      </c>
      <c r="I10" s="342">
        <v>30</v>
      </c>
      <c r="J10" s="342">
        <v>30</v>
      </c>
      <c r="K10" s="342">
        <v>30</v>
      </c>
      <c r="L10" s="311">
        <v>28</v>
      </c>
      <c r="M10" s="342">
        <v>30</v>
      </c>
      <c r="N10" s="154"/>
      <c r="O10" s="154">
        <v>30</v>
      </c>
      <c r="P10" s="154">
        <v>30</v>
      </c>
      <c r="Q10" s="154"/>
      <c r="R10" s="154">
        <v>30</v>
      </c>
      <c r="S10" s="154">
        <v>30</v>
      </c>
      <c r="T10" s="154">
        <v>30</v>
      </c>
      <c r="U10" s="154">
        <v>30</v>
      </c>
      <c r="V10" s="154">
        <v>30</v>
      </c>
      <c r="W10" s="154">
        <v>30</v>
      </c>
      <c r="X10" s="151">
        <v>30</v>
      </c>
      <c r="Y10" s="148">
        <f aca="true" t="shared" si="0" ref="Y10:Y37">COUNT(E10:X10)</f>
        <v>16</v>
      </c>
      <c r="Z10" s="153">
        <f aca="true" t="shared" si="1" ref="Z10:Z37">IF(Y10&lt;9,SUM(E10:X10),SUM(LARGE(E10:X10,1),LARGE(E10:X10,2),LARGE(E10:X10,3),LARGE(E10:X10,4),LARGE(E10:X10,5),LARGE(E10:X10,6),LARGE(E10:X10,7),LARGE(E10:X10,8),LARGE(E10:X10,9)))</f>
        <v>270</v>
      </c>
    </row>
    <row r="11" spans="2:26" ht="15">
      <c r="B11" s="147">
        <v>2</v>
      </c>
      <c r="C11" s="155" t="s">
        <v>130</v>
      </c>
      <c r="D11" s="155" t="s">
        <v>116</v>
      </c>
      <c r="E11" s="154">
        <v>30</v>
      </c>
      <c r="F11" s="154"/>
      <c r="G11" s="154"/>
      <c r="H11" s="154"/>
      <c r="I11" s="154"/>
      <c r="J11" s="154"/>
      <c r="K11" s="154">
        <v>29</v>
      </c>
      <c r="L11" s="154">
        <v>29</v>
      </c>
      <c r="M11" s="154"/>
      <c r="N11" s="154">
        <v>27</v>
      </c>
      <c r="O11" s="154">
        <v>28</v>
      </c>
      <c r="P11" s="154"/>
      <c r="Q11" s="154">
        <v>29</v>
      </c>
      <c r="R11" s="154"/>
      <c r="S11" s="154"/>
      <c r="T11" s="154">
        <v>28</v>
      </c>
      <c r="U11" s="154"/>
      <c r="V11" s="154">
        <v>28</v>
      </c>
      <c r="W11" s="154"/>
      <c r="X11" s="151">
        <v>26</v>
      </c>
      <c r="Y11" s="148">
        <f>COUNT(E11:X11)</f>
        <v>9</v>
      </c>
      <c r="Z11" s="153">
        <f>IF(Y11&lt;9,SUM(E11:X11),SUM(LARGE(E11:X11,1),LARGE(E11:X11,2),LARGE(E11:X11,3),LARGE(E11:X11,4),LARGE(E11:X11,5),LARGE(E11:X11,6),LARGE(E11:X11,7),LARGE(E11:X11,8),LARGE(E11:X11,9)))</f>
        <v>254</v>
      </c>
    </row>
    <row r="12" spans="2:26" ht="15">
      <c r="B12" s="147">
        <v>3</v>
      </c>
      <c r="C12" s="155" t="s">
        <v>141</v>
      </c>
      <c r="D12" s="155" t="s">
        <v>142</v>
      </c>
      <c r="E12" s="154">
        <v>23</v>
      </c>
      <c r="F12" s="154"/>
      <c r="G12" s="154"/>
      <c r="H12" s="154">
        <v>30</v>
      </c>
      <c r="I12" s="154"/>
      <c r="J12" s="154"/>
      <c r="K12" s="154"/>
      <c r="L12" s="154"/>
      <c r="M12" s="154">
        <v>29</v>
      </c>
      <c r="N12" s="154"/>
      <c r="O12" s="154"/>
      <c r="P12" s="154">
        <v>29</v>
      </c>
      <c r="Q12" s="154">
        <v>30</v>
      </c>
      <c r="R12" s="154"/>
      <c r="S12" s="154">
        <v>28</v>
      </c>
      <c r="T12" s="154">
        <v>29</v>
      </c>
      <c r="U12" s="154"/>
      <c r="V12" s="154">
        <v>26</v>
      </c>
      <c r="W12" s="154">
        <v>29</v>
      </c>
      <c r="X12" s="315">
        <v>22</v>
      </c>
      <c r="Y12" s="148">
        <f>COUNT(E12:X12)</f>
        <v>10</v>
      </c>
      <c r="Z12" s="153">
        <f>IF(Y12&lt;9,SUM(E12:X12),SUM(LARGE(E12:X12,1),LARGE(E12:X12,2),LARGE(E12:X12,3),LARGE(E12:X12,4),LARGE(E12:X12,5),LARGE(E12:X12,6),LARGE(E12:X12,7),LARGE(E12:X12,8),LARGE(E12:X12,9)))</f>
        <v>253</v>
      </c>
    </row>
    <row r="13" spans="2:26" ht="15">
      <c r="B13" s="147">
        <v>4</v>
      </c>
      <c r="C13" s="148" t="s">
        <v>10</v>
      </c>
      <c r="D13" s="148" t="s">
        <v>133</v>
      </c>
      <c r="E13" s="311">
        <v>25</v>
      </c>
      <c r="F13" s="316">
        <v>26</v>
      </c>
      <c r="G13" s="150">
        <v>28</v>
      </c>
      <c r="H13" s="316">
        <v>26</v>
      </c>
      <c r="I13" s="150">
        <v>27</v>
      </c>
      <c r="J13" s="150">
        <v>28</v>
      </c>
      <c r="K13" s="270"/>
      <c r="L13" s="316">
        <v>23</v>
      </c>
      <c r="M13" s="150"/>
      <c r="N13" s="150"/>
      <c r="O13" s="150">
        <v>29</v>
      </c>
      <c r="P13" s="150"/>
      <c r="Q13" s="150"/>
      <c r="R13" s="150"/>
      <c r="S13" s="150">
        <v>26</v>
      </c>
      <c r="T13" s="316">
        <v>24</v>
      </c>
      <c r="U13" s="150">
        <v>29</v>
      </c>
      <c r="V13" s="150">
        <v>29</v>
      </c>
      <c r="W13" s="150">
        <v>26</v>
      </c>
      <c r="X13" s="151">
        <v>27</v>
      </c>
      <c r="Y13" s="152">
        <f>COUNT(E13:X13)</f>
        <v>14</v>
      </c>
      <c r="Z13" s="153">
        <f>IF(Y13&lt;9,SUM(E13:X13),SUM(LARGE(E13:X13,1),LARGE(E13:X13,2),LARGE(E13:X13,3),LARGE(E13:X13,4),LARGE(E13:X13,5),LARGE(E13:X13,6),LARGE(E13:X13,7),LARGE(E13:X13,8),LARGE(E13:X13,9)))</f>
        <v>249</v>
      </c>
    </row>
    <row r="14" spans="2:26" ht="15">
      <c r="B14" s="147">
        <v>5</v>
      </c>
      <c r="C14" s="155" t="s">
        <v>172</v>
      </c>
      <c r="D14" s="155" t="s">
        <v>267</v>
      </c>
      <c r="E14" s="154">
        <v>28</v>
      </c>
      <c r="F14" s="154">
        <v>29</v>
      </c>
      <c r="G14" s="316">
        <v>25</v>
      </c>
      <c r="H14" s="154">
        <v>28</v>
      </c>
      <c r="I14" s="154">
        <v>26</v>
      </c>
      <c r="J14" s="154">
        <v>29</v>
      </c>
      <c r="K14" s="154">
        <v>28</v>
      </c>
      <c r="L14" s="154"/>
      <c r="M14" s="154"/>
      <c r="N14" s="154"/>
      <c r="O14" s="154"/>
      <c r="P14" s="154"/>
      <c r="Q14" s="154">
        <v>27</v>
      </c>
      <c r="R14" s="154"/>
      <c r="S14" s="154"/>
      <c r="T14" s="154">
        <v>26</v>
      </c>
      <c r="U14" s="154"/>
      <c r="V14" s="154">
        <v>25</v>
      </c>
      <c r="W14" s="316">
        <v>25</v>
      </c>
      <c r="X14" s="315">
        <v>17</v>
      </c>
      <c r="Y14" s="148">
        <f t="shared" si="0"/>
        <v>12</v>
      </c>
      <c r="Z14" s="153">
        <f t="shared" si="1"/>
        <v>246</v>
      </c>
    </row>
    <row r="15" spans="2:26" ht="15">
      <c r="B15" s="147">
        <v>6</v>
      </c>
      <c r="C15" s="155" t="s">
        <v>298</v>
      </c>
      <c r="D15" s="155" t="s">
        <v>129</v>
      </c>
      <c r="E15" s="311">
        <v>18</v>
      </c>
      <c r="F15" s="316">
        <v>21</v>
      </c>
      <c r="G15" s="154">
        <v>26</v>
      </c>
      <c r="H15" s="316">
        <v>20</v>
      </c>
      <c r="I15" s="154">
        <v>24</v>
      </c>
      <c r="J15" s="154"/>
      <c r="K15" s="154">
        <v>25</v>
      </c>
      <c r="L15" s="154">
        <v>27</v>
      </c>
      <c r="M15" s="154">
        <v>24</v>
      </c>
      <c r="N15" s="154">
        <v>29</v>
      </c>
      <c r="O15" s="154">
        <v>27</v>
      </c>
      <c r="P15" s="154"/>
      <c r="Q15" s="154"/>
      <c r="R15" s="154"/>
      <c r="S15" s="154"/>
      <c r="T15" s="154">
        <v>27</v>
      </c>
      <c r="U15" s="154"/>
      <c r="V15" s="154">
        <v>24</v>
      </c>
      <c r="W15" s="316">
        <v>19</v>
      </c>
      <c r="X15" s="315">
        <v>18</v>
      </c>
      <c r="Y15" s="148">
        <f t="shared" si="0"/>
        <v>14</v>
      </c>
      <c r="Z15" s="153">
        <f t="shared" si="1"/>
        <v>233</v>
      </c>
    </row>
    <row r="16" spans="2:26" ht="15">
      <c r="B16" s="147">
        <v>7</v>
      </c>
      <c r="C16" s="155" t="s">
        <v>134</v>
      </c>
      <c r="D16" s="155" t="s">
        <v>54</v>
      </c>
      <c r="E16" s="154"/>
      <c r="F16" s="154"/>
      <c r="G16" s="154"/>
      <c r="H16" s="154"/>
      <c r="I16" s="154">
        <v>22</v>
      </c>
      <c r="J16" s="154">
        <v>23</v>
      </c>
      <c r="K16" s="154"/>
      <c r="L16" s="154">
        <v>25</v>
      </c>
      <c r="M16" s="154">
        <v>25</v>
      </c>
      <c r="N16" s="154"/>
      <c r="O16" s="154">
        <v>26</v>
      </c>
      <c r="P16" s="154">
        <v>26</v>
      </c>
      <c r="Q16" s="154">
        <v>26</v>
      </c>
      <c r="R16" s="154"/>
      <c r="S16" s="154"/>
      <c r="T16" s="154"/>
      <c r="U16" s="154">
        <v>28</v>
      </c>
      <c r="V16" s="154"/>
      <c r="W16" s="154">
        <v>18</v>
      </c>
      <c r="X16" s="315">
        <v>15</v>
      </c>
      <c r="Y16" s="148">
        <f>COUNT(E16:X16)</f>
        <v>10</v>
      </c>
      <c r="Z16" s="153">
        <f>IF(Y16&lt;9,SUM(E16:X16),SUM(LARGE(E16:X16,1),LARGE(E16:X16,2),LARGE(E16:X16,3),LARGE(E16:X16,4),LARGE(E16:X16,5),LARGE(E16:X16,6),LARGE(E16:X16,7),LARGE(E16:X16,8),LARGE(E16:X16,9)))</f>
        <v>219</v>
      </c>
    </row>
    <row r="17" spans="2:26" ht="15">
      <c r="B17" s="147">
        <v>8</v>
      </c>
      <c r="C17" s="155" t="s">
        <v>156</v>
      </c>
      <c r="D17" s="155" t="s">
        <v>157</v>
      </c>
      <c r="E17" s="311">
        <v>17</v>
      </c>
      <c r="F17" s="316">
        <v>22</v>
      </c>
      <c r="G17" s="154">
        <v>23</v>
      </c>
      <c r="H17" s="154">
        <v>22</v>
      </c>
      <c r="I17" s="154">
        <v>23</v>
      </c>
      <c r="J17" s="154">
        <v>27</v>
      </c>
      <c r="K17" s="154">
        <v>27</v>
      </c>
      <c r="L17" s="154">
        <v>24</v>
      </c>
      <c r="M17" s="154"/>
      <c r="N17" s="154">
        <v>25</v>
      </c>
      <c r="O17" s="154"/>
      <c r="P17" s="154"/>
      <c r="Q17" s="154"/>
      <c r="R17" s="154"/>
      <c r="S17" s="154">
        <v>23</v>
      </c>
      <c r="T17" s="154">
        <v>23</v>
      </c>
      <c r="U17" s="154"/>
      <c r="V17" s="154"/>
      <c r="W17" s="316">
        <v>21</v>
      </c>
      <c r="X17" s="151"/>
      <c r="Y17" s="148">
        <f t="shared" si="0"/>
        <v>12</v>
      </c>
      <c r="Z17" s="153">
        <f t="shared" si="1"/>
        <v>217</v>
      </c>
    </row>
    <row r="18" spans="2:26" ht="15">
      <c r="B18" s="147">
        <v>9</v>
      </c>
      <c r="C18" s="155" t="s">
        <v>8</v>
      </c>
      <c r="D18" s="155" t="s">
        <v>49</v>
      </c>
      <c r="E18" s="154">
        <v>16</v>
      </c>
      <c r="F18" s="154">
        <v>24</v>
      </c>
      <c r="G18" s="154">
        <v>29</v>
      </c>
      <c r="H18" s="154"/>
      <c r="I18" s="154">
        <v>29</v>
      </c>
      <c r="J18" s="154"/>
      <c r="K18" s="154"/>
      <c r="L18" s="154"/>
      <c r="M18" s="154"/>
      <c r="N18" s="154"/>
      <c r="O18" s="154"/>
      <c r="P18" s="154"/>
      <c r="Q18" s="154"/>
      <c r="R18" s="154"/>
      <c r="S18" s="154">
        <v>25</v>
      </c>
      <c r="T18" s="154"/>
      <c r="U18" s="154"/>
      <c r="V18" s="154"/>
      <c r="W18" s="154">
        <v>24</v>
      </c>
      <c r="X18" s="151">
        <v>29</v>
      </c>
      <c r="Y18" s="148">
        <f>COUNT(E18:X18)</f>
        <v>7</v>
      </c>
      <c r="Z18" s="153">
        <f>IF(Y18&lt;9,SUM(E18:X18),SUM(LARGE(E18:X18,1),LARGE(E18:X18,2),LARGE(E18:X18,3),LARGE(E18:X18,4),LARGE(E18:X18,5),LARGE(E18:X18,6),LARGE(E18:X18,7),LARGE(E18:X18,8),LARGE(E18:X18,9)))</f>
        <v>176</v>
      </c>
    </row>
    <row r="19" spans="2:26" ht="15">
      <c r="B19" s="147">
        <v>10</v>
      </c>
      <c r="C19" s="155" t="s">
        <v>127</v>
      </c>
      <c r="D19" s="155" t="s">
        <v>128</v>
      </c>
      <c r="E19" s="154"/>
      <c r="F19" s="154">
        <v>30</v>
      </c>
      <c r="G19" s="154"/>
      <c r="H19" s="154"/>
      <c r="I19" s="154">
        <v>28</v>
      </c>
      <c r="J19" s="154"/>
      <c r="K19" s="154"/>
      <c r="L19" s="154">
        <v>30</v>
      </c>
      <c r="M19" s="154"/>
      <c r="N19" s="154"/>
      <c r="O19" s="154"/>
      <c r="P19" s="154">
        <v>28</v>
      </c>
      <c r="Q19" s="154"/>
      <c r="R19" s="154">
        <v>29</v>
      </c>
      <c r="S19" s="154">
        <v>29</v>
      </c>
      <c r="T19" s="154"/>
      <c r="U19" s="154"/>
      <c r="V19" s="154"/>
      <c r="W19" s="154"/>
      <c r="X19" s="151"/>
      <c r="Y19" s="148">
        <f t="shared" si="0"/>
        <v>6</v>
      </c>
      <c r="Z19" s="153">
        <f t="shared" si="1"/>
        <v>174</v>
      </c>
    </row>
    <row r="20" spans="2:26" ht="15">
      <c r="B20" s="147">
        <v>11</v>
      </c>
      <c r="C20" s="155" t="s">
        <v>26</v>
      </c>
      <c r="D20" s="155" t="s">
        <v>137</v>
      </c>
      <c r="E20" s="154">
        <v>27</v>
      </c>
      <c r="F20" s="154">
        <v>28</v>
      </c>
      <c r="G20" s="154"/>
      <c r="H20" s="154"/>
      <c r="I20" s="154">
        <v>25</v>
      </c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>
        <v>22</v>
      </c>
      <c r="W20" s="154">
        <v>23</v>
      </c>
      <c r="X20" s="151">
        <v>16</v>
      </c>
      <c r="Y20" s="148">
        <f>COUNT(E20:X20)</f>
        <v>6</v>
      </c>
      <c r="Z20" s="153">
        <f>IF(Y20&lt;9,SUM(E20:X20),SUM(LARGE(E20:X20,1),LARGE(E20:X20,2),LARGE(E20:X20,3),LARGE(E20:X20,4),LARGE(E20:X20,5),LARGE(E20:X20,6),LARGE(E20:X20,7),LARGE(E20:X20,8),LARGE(E20:X20,9)))</f>
        <v>141</v>
      </c>
    </row>
    <row r="21" spans="2:26" ht="15">
      <c r="B21" s="147">
        <v>12</v>
      </c>
      <c r="C21" s="155" t="s">
        <v>191</v>
      </c>
      <c r="D21" s="155" t="s">
        <v>192</v>
      </c>
      <c r="E21" s="154">
        <v>26</v>
      </c>
      <c r="F21" s="154">
        <v>23</v>
      </c>
      <c r="G21" s="154">
        <v>30</v>
      </c>
      <c r="H21" s="154">
        <v>29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>
        <v>27</v>
      </c>
      <c r="X21" s="151"/>
      <c r="Y21" s="148">
        <f t="shared" si="0"/>
        <v>5</v>
      </c>
      <c r="Z21" s="153">
        <f t="shared" si="1"/>
        <v>135</v>
      </c>
    </row>
    <row r="22" spans="2:26" ht="15">
      <c r="B22" s="147">
        <v>13</v>
      </c>
      <c r="C22" s="155" t="s">
        <v>149</v>
      </c>
      <c r="D22" s="155" t="s">
        <v>150</v>
      </c>
      <c r="E22" s="154"/>
      <c r="F22" s="154"/>
      <c r="G22" s="154"/>
      <c r="H22" s="154"/>
      <c r="I22" s="154"/>
      <c r="J22" s="154"/>
      <c r="K22" s="154"/>
      <c r="L22" s="154"/>
      <c r="M22" s="154">
        <v>28</v>
      </c>
      <c r="N22" s="154"/>
      <c r="O22" s="154"/>
      <c r="P22" s="154"/>
      <c r="Q22" s="154">
        <v>28</v>
      </c>
      <c r="R22" s="154"/>
      <c r="S22" s="154">
        <v>27</v>
      </c>
      <c r="T22" s="154"/>
      <c r="U22" s="154"/>
      <c r="V22" s="154"/>
      <c r="W22" s="154">
        <v>28</v>
      </c>
      <c r="X22" s="151">
        <v>20</v>
      </c>
      <c r="Y22" s="148">
        <f t="shared" si="0"/>
        <v>5</v>
      </c>
      <c r="Z22" s="153">
        <f t="shared" si="1"/>
        <v>131</v>
      </c>
    </row>
    <row r="23" spans="2:26" ht="15">
      <c r="B23" s="147">
        <v>14</v>
      </c>
      <c r="C23" s="155" t="s">
        <v>67</v>
      </c>
      <c r="D23" s="155" t="s">
        <v>138</v>
      </c>
      <c r="E23" s="154"/>
      <c r="F23" s="154"/>
      <c r="G23" s="154">
        <v>24</v>
      </c>
      <c r="H23" s="154">
        <v>23</v>
      </c>
      <c r="I23" s="154"/>
      <c r="J23" s="154">
        <v>24</v>
      </c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>
        <v>22</v>
      </c>
      <c r="X23" s="151">
        <v>25</v>
      </c>
      <c r="Y23" s="148">
        <f t="shared" si="0"/>
        <v>5</v>
      </c>
      <c r="Z23" s="153">
        <f t="shared" si="1"/>
        <v>118</v>
      </c>
    </row>
    <row r="24" spans="2:26" ht="15">
      <c r="B24" s="147">
        <v>15</v>
      </c>
      <c r="C24" s="155" t="s">
        <v>120</v>
      </c>
      <c r="D24" s="155" t="s">
        <v>121</v>
      </c>
      <c r="E24" s="154"/>
      <c r="F24" s="154"/>
      <c r="G24" s="154">
        <v>27</v>
      </c>
      <c r="H24" s="154">
        <v>27</v>
      </c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>
        <v>24</v>
      </c>
      <c r="T24" s="154"/>
      <c r="U24" s="154"/>
      <c r="V24" s="154"/>
      <c r="W24" s="154"/>
      <c r="X24" s="151">
        <v>24</v>
      </c>
      <c r="Y24" s="148">
        <f t="shared" si="0"/>
        <v>4</v>
      </c>
      <c r="Z24" s="153">
        <f t="shared" si="1"/>
        <v>102</v>
      </c>
    </row>
    <row r="25" spans="2:26" ht="15">
      <c r="B25" s="147">
        <v>16</v>
      </c>
      <c r="C25" s="155" t="s">
        <v>10</v>
      </c>
      <c r="D25" s="155" t="s">
        <v>239</v>
      </c>
      <c r="E25" s="154"/>
      <c r="F25" s="154"/>
      <c r="G25" s="154"/>
      <c r="H25" s="154">
        <v>21</v>
      </c>
      <c r="I25" s="154"/>
      <c r="J25" s="154">
        <v>26</v>
      </c>
      <c r="K25" s="154">
        <v>24</v>
      </c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>
        <v>20</v>
      </c>
      <c r="X25" s="151"/>
      <c r="Y25" s="148">
        <f t="shared" si="0"/>
        <v>4</v>
      </c>
      <c r="Z25" s="153">
        <f t="shared" si="1"/>
        <v>91</v>
      </c>
    </row>
    <row r="26" spans="2:26" ht="15">
      <c r="B26" s="147">
        <v>17</v>
      </c>
      <c r="C26" s="155" t="s">
        <v>162</v>
      </c>
      <c r="D26" s="155" t="s">
        <v>163</v>
      </c>
      <c r="E26" s="154"/>
      <c r="F26" s="154"/>
      <c r="G26" s="154"/>
      <c r="H26" s="154">
        <v>24</v>
      </c>
      <c r="I26" s="154"/>
      <c r="J26" s="154"/>
      <c r="K26" s="154">
        <v>26</v>
      </c>
      <c r="L26" s="154">
        <v>26</v>
      </c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1">
        <v>13</v>
      </c>
      <c r="Y26" s="148">
        <f t="shared" si="0"/>
        <v>4</v>
      </c>
      <c r="Z26" s="153">
        <f t="shared" si="1"/>
        <v>89</v>
      </c>
    </row>
    <row r="27" spans="2:26" ht="15">
      <c r="B27" s="147">
        <v>18</v>
      </c>
      <c r="C27" s="155" t="s">
        <v>123</v>
      </c>
      <c r="D27" s="155" t="s">
        <v>110</v>
      </c>
      <c r="E27" s="154"/>
      <c r="F27" s="154">
        <v>27</v>
      </c>
      <c r="G27" s="154"/>
      <c r="H27" s="154"/>
      <c r="I27" s="154"/>
      <c r="J27" s="154"/>
      <c r="K27" s="154"/>
      <c r="L27" s="154"/>
      <c r="M27" s="154">
        <v>27</v>
      </c>
      <c r="N27" s="154"/>
      <c r="O27" s="154"/>
      <c r="P27" s="154"/>
      <c r="Q27" s="154"/>
      <c r="R27" s="154"/>
      <c r="S27" s="154"/>
      <c r="T27" s="154"/>
      <c r="U27" s="154"/>
      <c r="V27" s="154">
        <v>23</v>
      </c>
      <c r="W27" s="154"/>
      <c r="X27" s="151"/>
      <c r="Y27" s="148">
        <f>COUNT(E27:X27)</f>
        <v>3</v>
      </c>
      <c r="Z27" s="153">
        <f>IF(Y27&lt;9,SUM(E27:X27),SUM(LARGE(E27:X27,1),LARGE(E27:X27,2),LARGE(E27:X27,3),LARGE(E27:X27,4),LARGE(E27:X27,5),LARGE(E27:X27,6),LARGE(E27:X27,7),LARGE(E27:X27,8),LARGE(E27:X27,9)))</f>
        <v>77</v>
      </c>
    </row>
    <row r="28" spans="2:26" ht="15">
      <c r="B28" s="147">
        <v>19</v>
      </c>
      <c r="C28" s="155" t="s">
        <v>57</v>
      </c>
      <c r="D28" s="155" t="s">
        <v>49</v>
      </c>
      <c r="E28" s="154">
        <v>20</v>
      </c>
      <c r="F28" s="154"/>
      <c r="G28" s="154"/>
      <c r="H28" s="154"/>
      <c r="I28" s="154"/>
      <c r="J28" s="154"/>
      <c r="K28" s="154"/>
      <c r="L28" s="154"/>
      <c r="M28" s="154"/>
      <c r="N28" s="154">
        <v>28</v>
      </c>
      <c r="O28" s="154"/>
      <c r="P28" s="154">
        <v>27</v>
      </c>
      <c r="Q28" s="154"/>
      <c r="R28" s="154"/>
      <c r="S28" s="154"/>
      <c r="T28" s="154"/>
      <c r="U28" s="154"/>
      <c r="V28" s="154"/>
      <c r="W28" s="154"/>
      <c r="X28" s="151"/>
      <c r="Y28" s="148">
        <f t="shared" si="0"/>
        <v>3</v>
      </c>
      <c r="Z28" s="153">
        <f t="shared" si="1"/>
        <v>75</v>
      </c>
    </row>
    <row r="29" spans="2:26" ht="15">
      <c r="B29" s="147">
        <v>20</v>
      </c>
      <c r="C29" s="155" t="s">
        <v>36</v>
      </c>
      <c r="D29" s="155" t="s">
        <v>364</v>
      </c>
      <c r="E29" s="154"/>
      <c r="F29" s="154">
        <v>25</v>
      </c>
      <c r="G29" s="154"/>
      <c r="H29" s="154"/>
      <c r="I29" s="154"/>
      <c r="J29" s="154"/>
      <c r="K29" s="154"/>
      <c r="L29" s="154"/>
      <c r="M29" s="154"/>
      <c r="N29" s="154">
        <v>30</v>
      </c>
      <c r="O29" s="154"/>
      <c r="P29" s="154"/>
      <c r="Q29" s="154"/>
      <c r="R29" s="154"/>
      <c r="S29" s="154"/>
      <c r="T29" s="154"/>
      <c r="U29" s="154"/>
      <c r="V29" s="154"/>
      <c r="W29" s="154">
        <v>16</v>
      </c>
      <c r="X29" s="151"/>
      <c r="Y29" s="148">
        <f t="shared" si="0"/>
        <v>3</v>
      </c>
      <c r="Z29" s="153">
        <f t="shared" si="1"/>
        <v>71</v>
      </c>
    </row>
    <row r="30" spans="2:26" ht="15">
      <c r="B30" s="147">
        <v>21</v>
      </c>
      <c r="C30" s="155" t="s">
        <v>10</v>
      </c>
      <c r="D30" s="155" t="s">
        <v>433</v>
      </c>
      <c r="E30" s="154"/>
      <c r="F30" s="154"/>
      <c r="G30" s="154"/>
      <c r="H30" s="154"/>
      <c r="I30" s="154"/>
      <c r="J30" s="154">
        <v>25</v>
      </c>
      <c r="K30" s="154"/>
      <c r="L30" s="154"/>
      <c r="M30" s="154">
        <v>26</v>
      </c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1">
        <v>19</v>
      </c>
      <c r="Y30" s="148">
        <f t="shared" si="0"/>
        <v>3</v>
      </c>
      <c r="Z30" s="153">
        <f t="shared" si="1"/>
        <v>70</v>
      </c>
    </row>
    <row r="31" spans="2:26" ht="15">
      <c r="B31" s="147">
        <v>22</v>
      </c>
      <c r="C31" s="155" t="s">
        <v>113</v>
      </c>
      <c r="D31" s="155" t="s">
        <v>114</v>
      </c>
      <c r="E31" s="154">
        <v>29</v>
      </c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1">
        <v>24</v>
      </c>
      <c r="Y31" s="148">
        <f t="shared" si="0"/>
        <v>2</v>
      </c>
      <c r="Z31" s="153">
        <f t="shared" si="1"/>
        <v>53</v>
      </c>
    </row>
    <row r="32" spans="2:26" ht="15">
      <c r="B32" s="269">
        <v>23</v>
      </c>
      <c r="C32" s="155" t="s">
        <v>26</v>
      </c>
      <c r="D32" s="155" t="s">
        <v>265</v>
      </c>
      <c r="E32" s="149">
        <v>21</v>
      </c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270">
        <v>28</v>
      </c>
      <c r="Y32" s="148">
        <f t="shared" si="0"/>
        <v>2</v>
      </c>
      <c r="Z32" s="153">
        <f t="shared" si="1"/>
        <v>49</v>
      </c>
    </row>
    <row r="33" spans="2:26" ht="15">
      <c r="B33" s="147" t="s">
        <v>455</v>
      </c>
      <c r="C33" s="155" t="s">
        <v>139</v>
      </c>
      <c r="D33" s="155" t="s">
        <v>140</v>
      </c>
      <c r="E33" s="154">
        <v>22</v>
      </c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>
        <v>24</v>
      </c>
      <c r="U33" s="154"/>
      <c r="V33" s="154"/>
      <c r="W33" s="154"/>
      <c r="X33" s="151"/>
      <c r="Y33" s="148">
        <f>COUNT(E33:X33)</f>
        <v>2</v>
      </c>
      <c r="Z33" s="153">
        <f>IF(Y33&lt;9,SUM(E33:X33),SUM(LARGE(E33:X33,1),LARGE(E33:X33,2),LARGE(E33:X33,3),LARGE(E33:X33,4),LARGE(E33:X33,5),LARGE(E33:X33,6),LARGE(E33:X33,7),LARGE(E33:X33,8),LARGE(E33:X33,9)))</f>
        <v>46</v>
      </c>
    </row>
    <row r="34" spans="2:26" ht="15">
      <c r="B34" s="147" t="s">
        <v>455</v>
      </c>
      <c r="C34" s="155" t="s">
        <v>155</v>
      </c>
      <c r="D34" s="155" t="s">
        <v>152</v>
      </c>
      <c r="E34" s="154">
        <v>19</v>
      </c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>
        <v>27</v>
      </c>
      <c r="W34" s="154"/>
      <c r="X34" s="151"/>
      <c r="Y34" s="148">
        <f>COUNT(E34:X34)</f>
        <v>2</v>
      </c>
      <c r="Z34" s="153">
        <f>IF(Y34&lt;9,SUM(E34:X34),SUM(LARGE(E34:X34,1),LARGE(E34:X34,2),LARGE(E34:X34,3),LARGE(E34:X34,4),LARGE(E34:X34,5),LARGE(E34:X34,6),LARGE(E34:X34,7),LARGE(E34:X34,8),LARGE(E34:X34,9)))</f>
        <v>46</v>
      </c>
    </row>
    <row r="35" spans="2:26" ht="15">
      <c r="B35" s="147">
        <v>26</v>
      </c>
      <c r="C35" s="155" t="s">
        <v>262</v>
      </c>
      <c r="D35" s="155" t="s">
        <v>263</v>
      </c>
      <c r="E35" s="154">
        <v>24</v>
      </c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1">
        <v>21</v>
      </c>
      <c r="Y35" s="148">
        <f t="shared" si="0"/>
        <v>2</v>
      </c>
      <c r="Z35" s="153">
        <f t="shared" si="1"/>
        <v>45</v>
      </c>
    </row>
    <row r="36" spans="2:26" ht="15">
      <c r="B36" s="147">
        <v>27</v>
      </c>
      <c r="C36" s="155" t="s">
        <v>117</v>
      </c>
      <c r="D36" s="155" t="s">
        <v>47</v>
      </c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>
        <v>25</v>
      </c>
      <c r="P36" s="154"/>
      <c r="Q36" s="154"/>
      <c r="R36" s="154"/>
      <c r="S36" s="154"/>
      <c r="T36" s="154"/>
      <c r="U36" s="154"/>
      <c r="V36" s="154"/>
      <c r="W36" s="154">
        <v>17</v>
      </c>
      <c r="X36" s="151"/>
      <c r="Y36" s="148">
        <f>COUNT(E36:X36)</f>
        <v>2</v>
      </c>
      <c r="Z36" s="153">
        <f>IF(Y36&lt;9,SUM(E36:X36),SUM(LARGE(E36:X36,1),LARGE(E36:X36,2),LARGE(E36:X36,3),LARGE(E36:X36,4),LARGE(E36:X36,5),LARGE(E36:X36,6),LARGE(E36:X36,7),LARGE(E36:X36,8),LARGE(E36:X36,9)))</f>
        <v>42</v>
      </c>
    </row>
    <row r="37" spans="2:26" ht="15.75" thickBot="1">
      <c r="B37" s="156">
        <v>28</v>
      </c>
      <c r="C37" s="157" t="s">
        <v>2</v>
      </c>
      <c r="D37" s="157" t="s">
        <v>109</v>
      </c>
      <c r="E37" s="158"/>
      <c r="F37" s="158"/>
      <c r="G37" s="159"/>
      <c r="H37" s="159"/>
      <c r="I37" s="159"/>
      <c r="J37" s="159"/>
      <c r="K37" s="159"/>
      <c r="L37" s="159"/>
      <c r="M37" s="159"/>
      <c r="N37" s="159">
        <v>26</v>
      </c>
      <c r="O37" s="159"/>
      <c r="P37" s="159"/>
      <c r="Q37" s="159"/>
      <c r="R37" s="159"/>
      <c r="S37" s="159"/>
      <c r="T37" s="159"/>
      <c r="U37" s="159"/>
      <c r="V37" s="159"/>
      <c r="W37" s="159"/>
      <c r="X37" s="160">
        <v>14</v>
      </c>
      <c r="Y37" s="161">
        <f t="shared" si="0"/>
        <v>2</v>
      </c>
      <c r="Z37" s="313">
        <f t="shared" si="1"/>
        <v>40</v>
      </c>
    </row>
    <row r="38" ht="15.75" thickTop="1"/>
  </sheetData>
  <sheetProtection/>
  <mergeCells count="4">
    <mergeCell ref="T2:Y2"/>
    <mergeCell ref="B7:C7"/>
    <mergeCell ref="Y7:Y9"/>
    <mergeCell ref="Z7:Z9"/>
  </mergeCells>
  <conditionalFormatting sqref="E38:Y39">
    <cfRule type="cellIs" priority="37" dxfId="136" operator="equal" stopIfTrue="1">
      <formula>20</formula>
    </cfRule>
  </conditionalFormatting>
  <conditionalFormatting sqref="Z38:Z39 Y10:Y28 Y38 Y30:Y33 Y35:Y36">
    <cfRule type="cellIs" priority="36" dxfId="135" operator="greaterThan" stopIfTrue="1">
      <formula>9</formula>
    </cfRule>
  </conditionalFormatting>
  <conditionalFormatting sqref="E10:F11 G13 M13:S13 G15 E12:W12 H14:V14 U13:X13 E14:F14 I10:K11 M10:X11 I13:K13 I15:V15 E16:X16 E11:X11 E18:X33 E35:X36">
    <cfRule type="cellIs" priority="35" dxfId="135" operator="equal" stopIfTrue="1">
      <formula>30</formula>
    </cfRule>
  </conditionalFormatting>
  <conditionalFormatting sqref="E16:W16 E17 G17:V17 X17">
    <cfRule type="cellIs" priority="31" dxfId="135" operator="equal" stopIfTrue="1">
      <formula>30</formula>
    </cfRule>
  </conditionalFormatting>
  <conditionalFormatting sqref="Y29">
    <cfRule type="cellIs" priority="30" dxfId="135" operator="greaterThan" stopIfTrue="1">
      <formula>9</formula>
    </cfRule>
  </conditionalFormatting>
  <conditionalFormatting sqref="H10:H11">
    <cfRule type="cellIs" priority="22" dxfId="135" operator="equal" stopIfTrue="1">
      <formula>30</formula>
    </cfRule>
  </conditionalFormatting>
  <conditionalFormatting sqref="Y32:Y33">
    <cfRule type="cellIs" priority="27" dxfId="135" operator="greaterThan" stopIfTrue="1">
      <formula>9</formula>
    </cfRule>
  </conditionalFormatting>
  <conditionalFormatting sqref="G10:G11">
    <cfRule type="cellIs" priority="26" dxfId="135" operator="equal" stopIfTrue="1">
      <formula>30</formula>
    </cfRule>
  </conditionalFormatting>
  <conditionalFormatting sqref="L13">
    <cfRule type="cellIs" priority="25" dxfId="135" operator="equal" stopIfTrue="1">
      <formula>30</formula>
    </cfRule>
  </conditionalFormatting>
  <conditionalFormatting sqref="E15">
    <cfRule type="cellIs" priority="24" dxfId="135" operator="equal" stopIfTrue="1">
      <formula>30</formula>
    </cfRule>
  </conditionalFormatting>
  <conditionalFormatting sqref="X15">
    <cfRule type="cellIs" priority="23" dxfId="135" operator="equal" stopIfTrue="1">
      <formula>30</formula>
    </cfRule>
  </conditionalFormatting>
  <conditionalFormatting sqref="L10:L11">
    <cfRule type="cellIs" priority="21" dxfId="135" operator="equal" stopIfTrue="1">
      <formula>30</formula>
    </cfRule>
  </conditionalFormatting>
  <conditionalFormatting sqref="F15">
    <cfRule type="cellIs" priority="20" dxfId="135" operator="equal" stopIfTrue="1">
      <formula>30</formula>
    </cfRule>
  </conditionalFormatting>
  <conditionalFormatting sqref="E13">
    <cfRule type="cellIs" priority="19" dxfId="135" operator="equal" stopIfTrue="1">
      <formula>30</formula>
    </cfRule>
  </conditionalFormatting>
  <conditionalFormatting sqref="F17">
    <cfRule type="cellIs" priority="18" dxfId="135" operator="equal" stopIfTrue="1">
      <formula>30</formula>
    </cfRule>
  </conditionalFormatting>
  <conditionalFormatting sqref="W15">
    <cfRule type="cellIs" priority="17" dxfId="135" operator="equal" stopIfTrue="1">
      <formula>30</formula>
    </cfRule>
  </conditionalFormatting>
  <conditionalFormatting sqref="G14">
    <cfRule type="cellIs" priority="16" dxfId="135" operator="equal" stopIfTrue="1">
      <formula>30</formula>
    </cfRule>
  </conditionalFormatting>
  <conditionalFormatting sqref="T13">
    <cfRule type="cellIs" priority="15" dxfId="135" operator="equal" stopIfTrue="1">
      <formula>30</formula>
    </cfRule>
  </conditionalFormatting>
  <conditionalFormatting sqref="W17">
    <cfRule type="cellIs" priority="14" dxfId="135" operator="equal" stopIfTrue="1">
      <formula>30</formula>
    </cfRule>
  </conditionalFormatting>
  <conditionalFormatting sqref="X14">
    <cfRule type="cellIs" priority="13" dxfId="135" operator="equal" stopIfTrue="1">
      <formula>30</formula>
    </cfRule>
  </conditionalFormatting>
  <conditionalFormatting sqref="X16">
    <cfRule type="cellIs" priority="12" dxfId="135" operator="equal" stopIfTrue="1">
      <formula>30</formula>
    </cfRule>
  </conditionalFormatting>
  <conditionalFormatting sqref="F13">
    <cfRule type="cellIs" priority="11" dxfId="135" operator="equal" stopIfTrue="1">
      <formula>30</formula>
    </cfRule>
  </conditionalFormatting>
  <conditionalFormatting sqref="H13">
    <cfRule type="cellIs" priority="10" dxfId="135" operator="equal" stopIfTrue="1">
      <formula>30</formula>
    </cfRule>
  </conditionalFormatting>
  <conditionalFormatting sqref="X12">
    <cfRule type="cellIs" priority="9" dxfId="135" operator="equal" stopIfTrue="1">
      <formula>30</formula>
    </cfRule>
  </conditionalFormatting>
  <conditionalFormatting sqref="W14">
    <cfRule type="cellIs" priority="8" dxfId="135" operator="equal" stopIfTrue="1">
      <formula>30</formula>
    </cfRule>
  </conditionalFormatting>
  <conditionalFormatting sqref="H15">
    <cfRule type="cellIs" priority="7" dxfId="135" operator="equal" stopIfTrue="1">
      <formula>30</formula>
    </cfRule>
  </conditionalFormatting>
  <conditionalFormatting sqref="Y37">
    <cfRule type="cellIs" priority="6" dxfId="135" operator="greaterThan" stopIfTrue="1">
      <formula>9</formula>
    </cfRule>
  </conditionalFormatting>
  <conditionalFormatting sqref="E37:X37">
    <cfRule type="cellIs" priority="5" dxfId="135" operator="equal" stopIfTrue="1">
      <formula>30</formula>
    </cfRule>
  </conditionalFormatting>
  <conditionalFormatting sqref="Y37">
    <cfRule type="cellIs" priority="4" dxfId="135" operator="greaterThan" stopIfTrue="1">
      <formula>9</formula>
    </cfRule>
  </conditionalFormatting>
  <conditionalFormatting sqref="Y34">
    <cfRule type="cellIs" priority="3" dxfId="135" operator="greaterThan" stopIfTrue="1">
      <formula>9</formula>
    </cfRule>
  </conditionalFormatting>
  <conditionalFormatting sqref="E34:X34">
    <cfRule type="cellIs" priority="2" dxfId="135" operator="equal" stopIfTrue="1">
      <formula>30</formula>
    </cfRule>
  </conditionalFormatting>
  <conditionalFormatting sqref="Y34">
    <cfRule type="cellIs" priority="1" dxfId="135" operator="greaterThan" stopIfTrue="1">
      <formula>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Z3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9.7109375" style="0" customWidth="1"/>
    <col min="3" max="3" width="13.00390625" style="0" bestFit="1" customWidth="1"/>
    <col min="4" max="4" width="19.140625" style="0" bestFit="1" customWidth="1"/>
    <col min="5" max="5" width="6.8515625" style="0" bestFit="1" customWidth="1"/>
    <col min="6" max="6" width="9.00390625" style="0" bestFit="1" customWidth="1"/>
    <col min="7" max="7" width="7.00390625" style="0" bestFit="1" customWidth="1"/>
    <col min="8" max="8" width="6.7109375" style="0" bestFit="1" customWidth="1"/>
    <col min="9" max="9" width="12.8515625" style="0" bestFit="1" customWidth="1"/>
    <col min="10" max="10" width="7.28125" style="0" bestFit="1" customWidth="1"/>
    <col min="11" max="11" width="6.8515625" style="0" bestFit="1" customWidth="1"/>
    <col min="12" max="12" width="8.57421875" style="0" bestFit="1" customWidth="1"/>
    <col min="13" max="15" width="6.28125" style="0" bestFit="1" customWidth="1"/>
    <col min="16" max="16" width="8.28125" style="0" bestFit="1" customWidth="1"/>
    <col min="17" max="18" width="7.00390625" style="0" bestFit="1" customWidth="1"/>
    <col min="19" max="19" width="6.7109375" style="0" bestFit="1" customWidth="1"/>
    <col min="20" max="20" width="7.140625" style="0" bestFit="1" customWidth="1"/>
    <col min="21" max="21" width="8.7109375" style="0" bestFit="1" customWidth="1"/>
    <col min="22" max="22" width="9.421875" style="0" bestFit="1" customWidth="1"/>
    <col min="23" max="23" width="5.7109375" style="0" bestFit="1" customWidth="1"/>
    <col min="24" max="24" width="5.140625" style="0" bestFit="1" customWidth="1"/>
    <col min="25" max="25" width="3.28125" style="0" bestFit="1" customWidth="1"/>
    <col min="26" max="26" width="4.00390625" style="0" bestFit="1" customWidth="1"/>
  </cols>
  <sheetData>
    <row r="1" ht="15.75" thickBot="1"/>
    <row r="2" spans="2:25" ht="33" thickBot="1" thickTop="1">
      <c r="B2" s="26" t="s">
        <v>328</v>
      </c>
      <c r="T2" s="347" t="s">
        <v>312</v>
      </c>
      <c r="U2" s="348"/>
      <c r="V2" s="348"/>
      <c r="W2" s="348"/>
      <c r="X2" s="348"/>
      <c r="Y2" s="349"/>
    </row>
    <row r="3" ht="15.75" thickTop="1"/>
    <row r="4" ht="15.75" thickBot="1"/>
    <row r="5" spans="2:26" ht="16.5" thickBot="1" thickTop="1">
      <c r="B5" s="162"/>
      <c r="C5" s="163"/>
      <c r="D5" s="163"/>
      <c r="E5" s="68">
        <f>+'Division 1'!E5</f>
        <v>1</v>
      </c>
      <c r="F5" s="68">
        <f>+'Division 1'!F5</f>
        <v>2</v>
      </c>
      <c r="G5" s="68">
        <f>+'Division 1'!G5</f>
        <v>3</v>
      </c>
      <c r="H5" s="68">
        <f>+'Division 1'!H5</f>
        <v>4</v>
      </c>
      <c r="I5" s="68">
        <f>+'Division 1'!I5</f>
        <v>5</v>
      </c>
      <c r="J5" s="68">
        <f>+'Division 1'!J5</f>
        <v>6</v>
      </c>
      <c r="K5" s="68">
        <f>+'Division 1'!K5</f>
        <v>7</v>
      </c>
      <c r="L5" s="68">
        <f>+'Division 1'!L5</f>
        <v>8</v>
      </c>
      <c r="M5" s="68">
        <f>+'Division 1'!M5</f>
        <v>9</v>
      </c>
      <c r="N5" s="68">
        <f>+'Division 1'!N5</f>
        <v>10</v>
      </c>
      <c r="O5" s="68">
        <f>+'Division 1'!O5</f>
        <v>11</v>
      </c>
      <c r="P5" s="68">
        <f>+'Division 1'!P5</f>
        <v>12</v>
      </c>
      <c r="Q5" s="68">
        <f>+'Division 1'!Q5</f>
        <v>13</v>
      </c>
      <c r="R5" s="68">
        <f>+'Division 1'!R5</f>
        <v>14</v>
      </c>
      <c r="S5" s="68">
        <f>+'Division 1'!S5</f>
        <v>15</v>
      </c>
      <c r="T5" s="68">
        <f>+'Division 1'!T5</f>
        <v>16</v>
      </c>
      <c r="U5" s="68">
        <f>+'Division 1'!U5</f>
        <v>17</v>
      </c>
      <c r="V5" s="68">
        <f>+'Division 1'!V5</f>
        <v>18</v>
      </c>
      <c r="W5" s="68">
        <f>+'Division 1'!W5</f>
        <v>19</v>
      </c>
      <c r="X5" s="68">
        <f>+'Division 1'!X5</f>
        <v>20</v>
      </c>
      <c r="Y5" s="164"/>
      <c r="Z5" s="165"/>
    </row>
    <row r="6" spans="2:26" ht="15" customHeight="1" thickBot="1">
      <c r="B6" s="166"/>
      <c r="C6" s="167"/>
      <c r="D6" s="168"/>
      <c r="E6" s="74">
        <f>+'Division 1'!E6</f>
        <v>42750</v>
      </c>
      <c r="F6" s="74">
        <f>+'Division 1'!F6</f>
        <v>42757</v>
      </c>
      <c r="G6" s="74">
        <f>+'Division 1'!G6</f>
        <v>42799</v>
      </c>
      <c r="H6" s="74">
        <f>+'Division 1'!H6</f>
        <v>42827</v>
      </c>
      <c r="I6" s="74" t="str">
        <f>+'Division 1'!I6</f>
        <v>May-Nov</v>
      </c>
      <c r="J6" s="74">
        <f>+'Division 1'!J6</f>
        <v>42875</v>
      </c>
      <c r="K6" s="74">
        <f>+'Division 1'!K6</f>
        <v>42897</v>
      </c>
      <c r="L6" s="74">
        <f>+'Division 1'!L6</f>
        <v>42904</v>
      </c>
      <c r="M6" s="74">
        <f>+'Division 1'!M6</f>
        <v>42921</v>
      </c>
      <c r="N6" s="74">
        <f>+'Division 1'!N6</f>
        <v>42935</v>
      </c>
      <c r="O6" s="74">
        <f>+'Division 1'!O6</f>
        <v>42946</v>
      </c>
      <c r="P6" s="74">
        <f>+'Division 1'!P6</f>
        <v>42974</v>
      </c>
      <c r="Q6" s="74">
        <f>+'Division 1'!Q6</f>
        <v>42981</v>
      </c>
      <c r="R6" s="74">
        <f>+'Division 1'!R6</f>
        <v>42985</v>
      </c>
      <c r="S6" s="74">
        <f>+'Division 1'!S6</f>
        <v>43016</v>
      </c>
      <c r="T6" s="74">
        <f>+'Division 1'!T6</f>
        <v>43044</v>
      </c>
      <c r="U6" s="74">
        <f>+'Division 1'!U6</f>
        <v>43065</v>
      </c>
      <c r="V6" s="345">
        <f>+'Division 1'!V6</f>
        <v>43107</v>
      </c>
      <c r="W6" s="74" t="str">
        <f>+'Division 1'!W6</f>
        <v>Sat</v>
      </c>
      <c r="X6" s="74" t="str">
        <f>+'Division 1'!X6</f>
        <v>Sat</v>
      </c>
      <c r="Y6" s="39"/>
      <c r="Z6" s="104"/>
    </row>
    <row r="7" spans="2:26" ht="91.5" customHeight="1" thickBot="1">
      <c r="B7" s="367"/>
      <c r="C7" s="368"/>
      <c r="D7" s="169"/>
      <c r="E7" s="77" t="str">
        <f>+'Division 1'!E7</f>
        <v>Stainland Winter Handicap</v>
      </c>
      <c r="F7" s="77" t="str">
        <f>+'Division 1'!F7</f>
        <v>Xcountry Queensbury</v>
      </c>
      <c r="G7" s="77" t="str">
        <f>+'Division 1'!G7</f>
        <v>Hot Toddy</v>
      </c>
      <c r="H7" s="77" t="str">
        <f>+'Division 1'!H7</f>
        <v>Overgate Hospice</v>
      </c>
      <c r="I7" s="77" t="str">
        <f>+'Division 1'!I7</f>
        <v>Track</v>
      </c>
      <c r="J7" s="77" t="str">
        <f>+'Division 1'!J7</f>
        <v>Sowerby Scorcher</v>
      </c>
      <c r="K7" s="77" t="str">
        <f>+'Division 1'!K7</f>
        <v>Northowram Burner</v>
      </c>
      <c r="L7" s="77" t="str">
        <f>+'Division 1'!L7</f>
        <v>Freckleton</v>
      </c>
      <c r="M7" s="77" t="str">
        <f>+'Division 1'!M7</f>
        <v>Helen Windsor</v>
      </c>
      <c r="N7" s="77" t="str">
        <f>+'Division 1'!N7</f>
        <v>Widdop</v>
      </c>
      <c r="O7" s="77" t="str">
        <f>+'Division 1'!O7</f>
        <v>James Herriot</v>
      </c>
      <c r="P7" s="77" t="str">
        <f>+'Division 1'!P7</f>
        <v>Norland Moor</v>
      </c>
      <c r="Q7" s="77" t="str">
        <f>+'Division 1'!Q7</f>
        <v>Kirkwood Hospice</v>
      </c>
      <c r="R7" s="77" t="str">
        <f>+'Division 1'!R7</f>
        <v>Hades Hill</v>
      </c>
      <c r="S7" s="77" t="str">
        <f>+'Division 1'!S7</f>
        <v>Yorkshire 10</v>
      </c>
      <c r="T7" s="77" t="str">
        <f>+'Division 1'!T7</f>
        <v>Guy Fawkes</v>
      </c>
      <c r="U7" s="77" t="str">
        <f>+'Division 1'!U7</f>
        <v>Barnsley</v>
      </c>
      <c r="V7" s="77" t="str">
        <f>+'Division 1'!V7</f>
        <v>Xcountry South Leeds Lakers</v>
      </c>
      <c r="W7" s="77" t="str">
        <f>+'Division 1'!W7</f>
        <v>Huddersfield Park Run</v>
      </c>
      <c r="X7" s="77" t="str">
        <f>+'Division 1'!X7</f>
        <v>Halifax Park Run</v>
      </c>
      <c r="Y7" s="352" t="s">
        <v>314</v>
      </c>
      <c r="Z7" s="361" t="s">
        <v>315</v>
      </c>
    </row>
    <row r="8" spans="2:26" s="4" customFormat="1" ht="15.75" customHeight="1" thickBot="1">
      <c r="B8" s="170"/>
      <c r="C8" s="171"/>
      <c r="D8" s="171"/>
      <c r="E8" s="80" t="str">
        <f>+'Division 1'!E8</f>
        <v>6.35M</v>
      </c>
      <c r="F8" s="80" t="str">
        <f>+'Division 1'!F8</f>
        <v>4.7M</v>
      </c>
      <c r="G8" s="80" t="str">
        <f>+'Division 1'!G8</f>
        <v>10K</v>
      </c>
      <c r="H8" s="80" t="str">
        <f>+'Division 1'!H8</f>
        <v>10K</v>
      </c>
      <c r="I8" s="80" t="str">
        <f>+'Division 1'!I8</f>
        <v>3K</v>
      </c>
      <c r="J8" s="80" t="str">
        <f>+'Division 1'!J8</f>
        <v>10K</v>
      </c>
      <c r="K8" s="80" t="str">
        <f>+'Division 1'!K8</f>
        <v>10K</v>
      </c>
      <c r="L8" s="80" t="str">
        <f>+'Division 1'!L8</f>
        <v>Half Mar</v>
      </c>
      <c r="M8" s="80" t="str">
        <f>+'Division 1'!M8</f>
        <v>10K</v>
      </c>
      <c r="N8" s="80" t="str">
        <f>+'Division 1'!N8</f>
        <v>7M</v>
      </c>
      <c r="O8" s="80" t="str">
        <f>+'Division 1'!O8</f>
        <v>8.7M</v>
      </c>
      <c r="P8" s="80" t="str">
        <f>+'Division 1'!P8</f>
        <v>7.4M</v>
      </c>
      <c r="Q8" s="80" t="str">
        <f>+'Division 1'!Q8</f>
        <v>10K</v>
      </c>
      <c r="R8" s="80" t="str">
        <f>+'Division 1'!R8</f>
        <v>5M</v>
      </c>
      <c r="S8" s="80" t="str">
        <f>+'Division 1'!S8</f>
        <v>10M</v>
      </c>
      <c r="T8" s="80" t="str">
        <f>+'Division 1'!T8</f>
        <v>10M</v>
      </c>
      <c r="U8" s="80" t="str">
        <f>+'Division 1'!U8</f>
        <v>10K</v>
      </c>
      <c r="V8" s="80" t="str">
        <f>+'Division 1'!V8</f>
        <v>5.5M</v>
      </c>
      <c r="W8" s="80" t="str">
        <f>+'Division 1'!W8</f>
        <v>5K</v>
      </c>
      <c r="X8" s="80" t="str">
        <f>+'Division 1'!X8</f>
        <v>5K</v>
      </c>
      <c r="Y8" s="352"/>
      <c r="Z8" s="361"/>
    </row>
    <row r="9" spans="2:26" s="4" customFormat="1" ht="15.75" customHeight="1" thickBot="1">
      <c r="B9" s="108" t="s">
        <v>210</v>
      </c>
      <c r="C9" s="82" t="s">
        <v>216</v>
      </c>
      <c r="D9" s="83" t="s">
        <v>217</v>
      </c>
      <c r="E9" s="84" t="str">
        <f>+'Division 1'!E9</f>
        <v>Multi</v>
      </c>
      <c r="F9" s="84" t="str">
        <f>+'Division 1'!F9</f>
        <v>Xcountry</v>
      </c>
      <c r="G9" s="84" t="str">
        <f>+'Division 1'!G9</f>
        <v>Road</v>
      </c>
      <c r="H9" s="84" t="str">
        <f>+'Division 1'!H9</f>
        <v>Road</v>
      </c>
      <c r="I9" s="84" t="str">
        <f>+'Division 1'!I9</f>
        <v>Track</v>
      </c>
      <c r="J9" s="84" t="str">
        <f>+'Division 1'!J9</f>
        <v>Multi</v>
      </c>
      <c r="K9" s="84" t="str">
        <f>+'Division 1'!K9</f>
        <v>Multi</v>
      </c>
      <c r="L9" s="84" t="str">
        <f>+'Division 1'!L9</f>
        <v>Road</v>
      </c>
      <c r="M9" s="84" t="str">
        <f>+'Division 1'!M9</f>
        <v>Road</v>
      </c>
      <c r="N9" s="84" t="str">
        <f>+'Division 1'!N9</f>
        <v>Fell</v>
      </c>
      <c r="O9" s="84" t="str">
        <f>+'Division 1'!O9</f>
        <v>Trail</v>
      </c>
      <c r="P9" s="84" t="str">
        <f>+'Division 1'!P9</f>
        <v>Trail/Fell</v>
      </c>
      <c r="Q9" s="84" t="str">
        <f>+'Division 1'!Q9</f>
        <v>Multi</v>
      </c>
      <c r="R9" s="84" t="str">
        <f>+'Division 1'!R9</f>
        <v>Fell</v>
      </c>
      <c r="S9" s="84" t="str">
        <f>+'Division 1'!S9</f>
        <v>Road</v>
      </c>
      <c r="T9" s="84" t="str">
        <f>+'Division 1'!T9</f>
        <v>Road</v>
      </c>
      <c r="U9" s="84" t="str">
        <f>+'Division 1'!U9</f>
        <v>Road</v>
      </c>
      <c r="V9" s="84" t="str">
        <f>+'Division 1'!V9</f>
        <v>Xcountry</v>
      </c>
      <c r="W9" s="84" t="str">
        <f>+'Division 1'!W9</f>
        <v>Park</v>
      </c>
      <c r="X9" s="84" t="str">
        <f>+'Division 1'!X9</f>
        <v>Park</v>
      </c>
      <c r="Y9" s="356"/>
      <c r="Z9" s="362"/>
    </row>
    <row r="10" spans="2:26" ht="15">
      <c r="B10" s="172">
        <v>1</v>
      </c>
      <c r="C10" s="174" t="s">
        <v>59</v>
      </c>
      <c r="D10" s="174" t="s">
        <v>153</v>
      </c>
      <c r="E10" s="176"/>
      <c r="F10" s="176"/>
      <c r="G10" s="173"/>
      <c r="H10" s="173">
        <v>30</v>
      </c>
      <c r="I10" s="173">
        <v>30</v>
      </c>
      <c r="J10" s="173"/>
      <c r="K10" s="322">
        <v>29</v>
      </c>
      <c r="L10" s="322">
        <v>28</v>
      </c>
      <c r="M10" s="322">
        <v>26</v>
      </c>
      <c r="N10" s="173">
        <v>30</v>
      </c>
      <c r="O10" s="173">
        <v>30</v>
      </c>
      <c r="P10" s="173">
        <v>30</v>
      </c>
      <c r="Q10" s="322">
        <v>29</v>
      </c>
      <c r="R10" s="173">
        <v>30</v>
      </c>
      <c r="S10" s="173"/>
      <c r="T10" s="173">
        <v>29</v>
      </c>
      <c r="U10" s="322">
        <v>27</v>
      </c>
      <c r="V10" s="173"/>
      <c r="W10" s="173">
        <v>30</v>
      </c>
      <c r="X10" s="173">
        <v>30</v>
      </c>
      <c r="Y10" s="177">
        <f aca="true" t="shared" si="0" ref="Y10:Y23">COUNT(E10:X10)</f>
        <v>14</v>
      </c>
      <c r="Z10" s="175">
        <f aca="true" t="shared" si="1" ref="Z10:Z23">IF(Y10&lt;9,SUM(E10:X10),SUM(LARGE(E10:X10,1),LARGE(E10:X10,2),LARGE(E10:X10,3),LARGE(E10:X10,4),LARGE(E10:X10,5),LARGE(E10:X10,6),LARGE(E10:X10,7),LARGE(E10:X10,8),LARGE(E10:X10,9)))</f>
        <v>269</v>
      </c>
    </row>
    <row r="11" spans="2:26" ht="15">
      <c r="B11" s="172">
        <v>2</v>
      </c>
      <c r="C11" s="174" t="s">
        <v>122</v>
      </c>
      <c r="D11" s="174" t="s">
        <v>174</v>
      </c>
      <c r="E11" s="176"/>
      <c r="F11" s="176"/>
      <c r="G11" s="173"/>
      <c r="H11" s="173"/>
      <c r="I11" s="322">
        <v>27</v>
      </c>
      <c r="J11" s="322">
        <v>28</v>
      </c>
      <c r="K11" s="173">
        <v>30</v>
      </c>
      <c r="L11" s="173">
        <v>30</v>
      </c>
      <c r="M11" s="173">
        <v>29</v>
      </c>
      <c r="N11" s="173">
        <v>29</v>
      </c>
      <c r="O11" s="173">
        <v>29</v>
      </c>
      <c r="P11" s="173"/>
      <c r="Q11" s="322">
        <v>28</v>
      </c>
      <c r="R11" s="173">
        <v>29</v>
      </c>
      <c r="S11" s="173">
        <v>29</v>
      </c>
      <c r="T11" s="173">
        <v>28</v>
      </c>
      <c r="U11" s="173"/>
      <c r="V11" s="173">
        <v>28</v>
      </c>
      <c r="W11" s="322">
        <v>25</v>
      </c>
      <c r="X11" s="173"/>
      <c r="Y11" s="177">
        <f>COUNT(E11:X11)</f>
        <v>13</v>
      </c>
      <c r="Z11" s="175">
        <f>IF(Y11&lt;9,SUM(E11:X11),SUM(LARGE(E11:X11,1),LARGE(E11:X11,2),LARGE(E11:X11,3),LARGE(E11:X11,4),LARGE(E11:X11,5),LARGE(E11:X11,6),LARGE(E11:X11,7),LARGE(E11:X11,8),LARGE(E11:X11,9)))</f>
        <v>261</v>
      </c>
    </row>
    <row r="12" spans="2:26" ht="15">
      <c r="B12" s="172">
        <v>3</v>
      </c>
      <c r="C12" s="174" t="s">
        <v>145</v>
      </c>
      <c r="D12" s="174" t="s">
        <v>146</v>
      </c>
      <c r="E12" s="176"/>
      <c r="F12" s="176"/>
      <c r="G12" s="173"/>
      <c r="H12" s="173"/>
      <c r="I12" s="173">
        <v>29</v>
      </c>
      <c r="J12" s="173"/>
      <c r="K12" s="173">
        <v>28</v>
      </c>
      <c r="L12" s="173">
        <v>29</v>
      </c>
      <c r="M12" s="173">
        <v>30</v>
      </c>
      <c r="N12" s="173"/>
      <c r="O12" s="173"/>
      <c r="P12" s="173"/>
      <c r="Q12" s="173">
        <v>30</v>
      </c>
      <c r="R12" s="173"/>
      <c r="S12" s="173">
        <v>30</v>
      </c>
      <c r="T12" s="173">
        <v>26</v>
      </c>
      <c r="U12" s="322">
        <v>26</v>
      </c>
      <c r="V12" s="173">
        <v>29</v>
      </c>
      <c r="W12" s="322">
        <v>24</v>
      </c>
      <c r="X12" s="173">
        <v>27</v>
      </c>
      <c r="Y12" s="177">
        <f>COUNT(E12:X12)</f>
        <v>11</v>
      </c>
      <c r="Z12" s="175">
        <f>IF(Y12&lt;9,SUM(E12:X12),SUM(LARGE(E12:X12,1),LARGE(E12:X12,2),LARGE(E12:X12,3),LARGE(E12:X12,4),LARGE(E12:X12,5),LARGE(E12:X12,6),LARGE(E12:X12,7),LARGE(E12:X12,8),LARGE(E12:X12,9)))</f>
        <v>258</v>
      </c>
    </row>
    <row r="13" spans="2:26" ht="15">
      <c r="B13" s="172">
        <v>4</v>
      </c>
      <c r="C13" s="174" t="s">
        <v>224</v>
      </c>
      <c r="D13" s="174" t="s">
        <v>409</v>
      </c>
      <c r="E13" s="176"/>
      <c r="F13" s="176"/>
      <c r="G13" s="173"/>
      <c r="H13" s="322">
        <v>26</v>
      </c>
      <c r="I13" s="173">
        <v>28</v>
      </c>
      <c r="J13" s="322">
        <v>26</v>
      </c>
      <c r="K13" s="322">
        <v>25</v>
      </c>
      <c r="L13" s="322">
        <v>27</v>
      </c>
      <c r="M13" s="322">
        <v>24</v>
      </c>
      <c r="N13" s="173"/>
      <c r="O13" s="322">
        <v>27</v>
      </c>
      <c r="P13" s="173">
        <v>28</v>
      </c>
      <c r="Q13" s="173">
        <v>27</v>
      </c>
      <c r="R13" s="173"/>
      <c r="S13" s="173">
        <v>28</v>
      </c>
      <c r="T13" s="173">
        <v>27</v>
      </c>
      <c r="U13" s="173">
        <v>30</v>
      </c>
      <c r="V13" s="173">
        <v>30</v>
      </c>
      <c r="W13" s="173">
        <v>29</v>
      </c>
      <c r="X13" s="173">
        <v>29</v>
      </c>
      <c r="Y13" s="177">
        <f>COUNT(E13:X13)</f>
        <v>15</v>
      </c>
      <c r="Z13" s="175">
        <f>IF(Y13&lt;9,SUM(E13:X13),SUM(LARGE(E13:X13,1),LARGE(E13:X13,2),LARGE(E13:X13,3),LARGE(E13:X13,4),LARGE(E13:X13,5),LARGE(E13:X13,6),LARGE(E13:X13,7),LARGE(E13:X13,8),LARGE(E13:X13,9)))</f>
        <v>256</v>
      </c>
    </row>
    <row r="14" spans="2:26" ht="15">
      <c r="B14" s="172">
        <v>5</v>
      </c>
      <c r="C14" s="174" t="s">
        <v>237</v>
      </c>
      <c r="D14" s="174" t="s">
        <v>238</v>
      </c>
      <c r="E14" s="176"/>
      <c r="F14" s="176"/>
      <c r="G14" s="173"/>
      <c r="H14" s="173">
        <v>27</v>
      </c>
      <c r="I14" s="173">
        <v>26</v>
      </c>
      <c r="J14" s="173">
        <v>27</v>
      </c>
      <c r="K14" s="173">
        <v>27</v>
      </c>
      <c r="L14" s="322">
        <v>26</v>
      </c>
      <c r="M14" s="321">
        <v>28</v>
      </c>
      <c r="N14" s="173"/>
      <c r="O14" s="173"/>
      <c r="P14" s="173">
        <v>29</v>
      </c>
      <c r="Q14" s="173"/>
      <c r="R14" s="173"/>
      <c r="S14" s="173">
        <v>27</v>
      </c>
      <c r="T14" s="173"/>
      <c r="U14" s="322">
        <v>23</v>
      </c>
      <c r="V14" s="173"/>
      <c r="W14" s="173">
        <v>28</v>
      </c>
      <c r="X14" s="173">
        <v>26</v>
      </c>
      <c r="Y14" s="177">
        <f t="shared" si="0"/>
        <v>11</v>
      </c>
      <c r="Z14" s="175">
        <f t="shared" si="1"/>
        <v>245</v>
      </c>
    </row>
    <row r="15" spans="2:26" ht="15">
      <c r="B15" s="172">
        <v>6</v>
      </c>
      <c r="C15" s="174" t="s">
        <v>158</v>
      </c>
      <c r="D15" s="174" t="s">
        <v>159</v>
      </c>
      <c r="E15" s="176"/>
      <c r="F15" s="176"/>
      <c r="G15" s="173">
        <v>28</v>
      </c>
      <c r="H15" s="322">
        <v>24</v>
      </c>
      <c r="I15" s="173">
        <v>25</v>
      </c>
      <c r="J15" s="173">
        <v>25</v>
      </c>
      <c r="K15" s="173">
        <v>26</v>
      </c>
      <c r="L15" s="173"/>
      <c r="M15" s="173">
        <v>25</v>
      </c>
      <c r="N15" s="173"/>
      <c r="O15" s="173"/>
      <c r="P15" s="173">
        <v>25</v>
      </c>
      <c r="Q15" s="173"/>
      <c r="R15" s="173"/>
      <c r="S15" s="173"/>
      <c r="T15" s="173"/>
      <c r="U15" s="173">
        <v>28</v>
      </c>
      <c r="V15" s="173"/>
      <c r="W15" s="173">
        <v>27</v>
      </c>
      <c r="X15" s="173">
        <v>25</v>
      </c>
      <c r="Y15" s="177">
        <f t="shared" si="0"/>
        <v>10</v>
      </c>
      <c r="Z15" s="175">
        <f t="shared" si="1"/>
        <v>234</v>
      </c>
    </row>
    <row r="16" spans="2:26" ht="15">
      <c r="B16" s="172">
        <v>7</v>
      </c>
      <c r="C16" s="174" t="s">
        <v>79</v>
      </c>
      <c r="D16" s="174" t="s">
        <v>351</v>
      </c>
      <c r="E16" s="176"/>
      <c r="F16" s="176"/>
      <c r="G16" s="173"/>
      <c r="H16" s="173">
        <v>22</v>
      </c>
      <c r="I16" s="173">
        <v>21</v>
      </c>
      <c r="J16" s="173"/>
      <c r="K16" s="173">
        <v>24</v>
      </c>
      <c r="L16" s="173">
        <v>25</v>
      </c>
      <c r="M16" s="173">
        <v>22</v>
      </c>
      <c r="N16" s="173"/>
      <c r="O16" s="173"/>
      <c r="P16" s="173">
        <v>26</v>
      </c>
      <c r="Q16" s="173">
        <v>25</v>
      </c>
      <c r="R16" s="173">
        <v>28</v>
      </c>
      <c r="S16" s="173">
        <v>22</v>
      </c>
      <c r="T16" s="173"/>
      <c r="U16" s="322">
        <v>21</v>
      </c>
      <c r="V16" s="173"/>
      <c r="W16" s="322">
        <v>18</v>
      </c>
      <c r="X16" s="322">
        <v>20</v>
      </c>
      <c r="Y16" s="177">
        <f t="shared" si="0"/>
        <v>12</v>
      </c>
      <c r="Z16" s="175">
        <f t="shared" si="1"/>
        <v>215</v>
      </c>
    </row>
    <row r="17" spans="2:26" ht="15">
      <c r="B17" s="172">
        <v>8</v>
      </c>
      <c r="C17" s="174" t="s">
        <v>162</v>
      </c>
      <c r="D17" s="174" t="s">
        <v>101</v>
      </c>
      <c r="E17" s="176"/>
      <c r="F17" s="176"/>
      <c r="G17" s="173">
        <v>30</v>
      </c>
      <c r="H17" s="173">
        <v>29</v>
      </c>
      <c r="I17" s="173"/>
      <c r="J17" s="173">
        <v>30</v>
      </c>
      <c r="K17" s="173"/>
      <c r="L17" s="173"/>
      <c r="M17" s="173"/>
      <c r="N17" s="173"/>
      <c r="O17" s="173"/>
      <c r="P17" s="173"/>
      <c r="Q17" s="173"/>
      <c r="R17" s="173"/>
      <c r="S17" s="173"/>
      <c r="T17" s="173">
        <v>30</v>
      </c>
      <c r="U17" s="173">
        <v>29</v>
      </c>
      <c r="V17" s="173"/>
      <c r="W17" s="173">
        <v>26</v>
      </c>
      <c r="X17" s="173">
        <v>24</v>
      </c>
      <c r="Y17" s="177">
        <f>COUNT(E17:X17)</f>
        <v>7</v>
      </c>
      <c r="Z17" s="175">
        <f>IF(Y17&lt;9,SUM(E17:X17),SUM(LARGE(E17:X17,1),LARGE(E17:X17,2),LARGE(E17:X17,3),LARGE(E17:X17,4),LARGE(E17:X17,5),LARGE(E17:X17,6),LARGE(E17:X17,7),LARGE(E17:X17,8),LARGE(E17:X17,9)))</f>
        <v>198</v>
      </c>
    </row>
    <row r="18" spans="2:26" ht="15">
      <c r="B18" s="172">
        <v>9</v>
      </c>
      <c r="C18" s="174" t="s">
        <v>164</v>
      </c>
      <c r="D18" s="174" t="s">
        <v>111</v>
      </c>
      <c r="E18" s="176"/>
      <c r="F18" s="176"/>
      <c r="G18" s="173">
        <v>29</v>
      </c>
      <c r="H18" s="173">
        <v>25</v>
      </c>
      <c r="I18" s="173">
        <v>22</v>
      </c>
      <c r="J18" s="173"/>
      <c r="K18" s="173"/>
      <c r="L18" s="173"/>
      <c r="M18" s="173"/>
      <c r="N18" s="173"/>
      <c r="O18" s="173">
        <v>28</v>
      </c>
      <c r="P18" s="173"/>
      <c r="Q18" s="173"/>
      <c r="R18" s="173"/>
      <c r="S18" s="173"/>
      <c r="T18" s="173"/>
      <c r="U18" s="173"/>
      <c r="V18" s="173"/>
      <c r="W18" s="173">
        <v>23</v>
      </c>
      <c r="X18" s="173">
        <v>19</v>
      </c>
      <c r="Y18" s="177">
        <f t="shared" si="0"/>
        <v>6</v>
      </c>
      <c r="Z18" s="175">
        <f t="shared" si="1"/>
        <v>146</v>
      </c>
    </row>
    <row r="19" spans="2:26" ht="15">
      <c r="B19" s="172">
        <v>10</v>
      </c>
      <c r="C19" s="174" t="s">
        <v>160</v>
      </c>
      <c r="D19" s="174" t="s">
        <v>161</v>
      </c>
      <c r="E19" s="176"/>
      <c r="F19" s="176">
        <v>30</v>
      </c>
      <c r="G19" s="173"/>
      <c r="H19" s="173">
        <v>23</v>
      </c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>
        <v>25</v>
      </c>
      <c r="T19" s="173"/>
      <c r="U19" s="173">
        <v>25</v>
      </c>
      <c r="V19" s="173"/>
      <c r="W19" s="173">
        <v>17</v>
      </c>
      <c r="X19" s="173"/>
      <c r="Y19" s="177">
        <f>COUNT(E19:X19)</f>
        <v>5</v>
      </c>
      <c r="Z19" s="175">
        <f>IF(Y19&lt;9,SUM(E19:X19),SUM(LARGE(E19:X19,1),LARGE(E19:X19,2),LARGE(E19:X19,3),LARGE(E19:X19,4),LARGE(E19:X19,5),LARGE(E19:X19,6),LARGE(E19:X19,7),LARGE(E19:X19,8),LARGE(E19:X19,9)))</f>
        <v>120</v>
      </c>
    </row>
    <row r="20" spans="2:26" ht="15">
      <c r="B20" s="172">
        <v>11</v>
      </c>
      <c r="C20" s="174" t="s">
        <v>143</v>
      </c>
      <c r="D20" s="174" t="s">
        <v>144</v>
      </c>
      <c r="E20" s="176"/>
      <c r="F20" s="176"/>
      <c r="G20" s="173"/>
      <c r="H20" s="173"/>
      <c r="I20" s="173"/>
      <c r="J20" s="173">
        <v>29</v>
      </c>
      <c r="K20" s="173"/>
      <c r="L20" s="173"/>
      <c r="M20" s="173"/>
      <c r="N20" s="173"/>
      <c r="O20" s="173"/>
      <c r="P20" s="173">
        <v>27</v>
      </c>
      <c r="Q20" s="173"/>
      <c r="R20" s="173"/>
      <c r="S20" s="173"/>
      <c r="T20" s="173"/>
      <c r="U20" s="173"/>
      <c r="V20" s="173"/>
      <c r="W20" s="173">
        <v>19</v>
      </c>
      <c r="X20" s="173">
        <v>28</v>
      </c>
      <c r="Y20" s="177">
        <f>COUNT(E20:X20)</f>
        <v>4</v>
      </c>
      <c r="Z20" s="175">
        <f>IF(Y20&lt;9,SUM(E20:X20),SUM(LARGE(E20:X20,1),LARGE(E20:X20,2),LARGE(E20:X20,3),LARGE(E20:X20,4),LARGE(E20:X20,5),LARGE(E20:X20,6),LARGE(E20:X20,7),LARGE(E20:X20,8),LARGE(E20:X20,9)))</f>
        <v>103</v>
      </c>
    </row>
    <row r="21" spans="2:26" ht="15">
      <c r="B21" s="172">
        <v>12</v>
      </c>
      <c r="C21" s="174" t="s">
        <v>168</v>
      </c>
      <c r="D21" s="174" t="s">
        <v>169</v>
      </c>
      <c r="E21" s="176"/>
      <c r="F21" s="176">
        <v>29</v>
      </c>
      <c r="G21" s="173"/>
      <c r="H21" s="173">
        <v>21</v>
      </c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>
        <v>24</v>
      </c>
      <c r="T21" s="173"/>
      <c r="U21" s="173">
        <v>24</v>
      </c>
      <c r="V21" s="173"/>
      <c r="W21" s="173"/>
      <c r="X21" s="173"/>
      <c r="Y21" s="177">
        <f>COUNT(E21:X21)</f>
        <v>4</v>
      </c>
      <c r="Z21" s="175">
        <f>IF(Y21&lt;9,SUM(E21:X21),SUM(LARGE(E21:X21,1),LARGE(E21:X21,2),LARGE(E21:X21,3),LARGE(E21:X21,4),LARGE(E21:X21,5),LARGE(E21:X21,6),LARGE(E21:X21,7),LARGE(E21:X21,8),LARGE(E21:X21,9)))</f>
        <v>98</v>
      </c>
    </row>
    <row r="22" spans="2:26" ht="15">
      <c r="B22" s="172">
        <v>13</v>
      </c>
      <c r="C22" s="174" t="s">
        <v>279</v>
      </c>
      <c r="D22" s="174" t="s">
        <v>264</v>
      </c>
      <c r="E22" s="176"/>
      <c r="F22" s="176"/>
      <c r="G22" s="173"/>
      <c r="H22" s="173"/>
      <c r="I22" s="173">
        <v>24</v>
      </c>
      <c r="J22" s="173"/>
      <c r="K22" s="173"/>
      <c r="L22" s="173"/>
      <c r="M22" s="173">
        <v>27</v>
      </c>
      <c r="N22" s="173"/>
      <c r="O22" s="173"/>
      <c r="P22" s="173"/>
      <c r="Q22" s="173"/>
      <c r="R22" s="173"/>
      <c r="S22" s="173"/>
      <c r="T22" s="173"/>
      <c r="U22" s="173"/>
      <c r="V22" s="173"/>
      <c r="W22" s="173">
        <v>21</v>
      </c>
      <c r="X22" s="173">
        <v>21</v>
      </c>
      <c r="Y22" s="177">
        <f t="shared" si="0"/>
        <v>4</v>
      </c>
      <c r="Z22" s="175">
        <f t="shared" si="1"/>
        <v>93</v>
      </c>
    </row>
    <row r="23" spans="2:26" ht="15">
      <c r="B23" s="172">
        <v>14</v>
      </c>
      <c r="C23" s="174" t="s">
        <v>147</v>
      </c>
      <c r="D23" s="174" t="s">
        <v>148</v>
      </c>
      <c r="E23" s="176"/>
      <c r="F23" s="176"/>
      <c r="G23" s="173"/>
      <c r="H23" s="173"/>
      <c r="I23" s="173">
        <v>23</v>
      </c>
      <c r="J23" s="173"/>
      <c r="K23" s="173"/>
      <c r="L23" s="173"/>
      <c r="M23" s="173">
        <v>23</v>
      </c>
      <c r="N23" s="173"/>
      <c r="O23" s="173"/>
      <c r="P23" s="173"/>
      <c r="Q23" s="173"/>
      <c r="R23" s="173"/>
      <c r="S23" s="173"/>
      <c r="T23" s="173"/>
      <c r="U23" s="173"/>
      <c r="V23" s="173"/>
      <c r="W23" s="173">
        <v>20</v>
      </c>
      <c r="X23" s="173">
        <v>18</v>
      </c>
      <c r="Y23" s="177">
        <f t="shared" si="0"/>
        <v>4</v>
      </c>
      <c r="Z23" s="175">
        <f t="shared" si="1"/>
        <v>84</v>
      </c>
    </row>
    <row r="24" spans="2:26" ht="15">
      <c r="B24" s="172">
        <v>15</v>
      </c>
      <c r="C24" s="174" t="s">
        <v>286</v>
      </c>
      <c r="D24" s="174" t="s">
        <v>273</v>
      </c>
      <c r="E24" s="176">
        <v>29</v>
      </c>
      <c r="F24" s="176"/>
      <c r="G24" s="173"/>
      <c r="H24" s="173">
        <v>28</v>
      </c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7">
        <f aca="true" t="shared" si="2" ref="Y24:Y30">COUNT(E24:X24)</f>
        <v>2</v>
      </c>
      <c r="Z24" s="175">
        <f aca="true" t="shared" si="3" ref="Z24:Z30">IF(Y24&lt;9,SUM(E24:X24),SUM(LARGE(E24:X24,1),LARGE(E24:X24,2),LARGE(E24:X24,3),LARGE(E24:X24,4),LARGE(E24:X24,5),LARGE(E24:X24,6),LARGE(E24:X24,7),LARGE(E24:X24,8),LARGE(E24:X24,9)))</f>
        <v>57</v>
      </c>
    </row>
    <row r="25" spans="2:26" ht="15">
      <c r="B25" s="172">
        <v>16</v>
      </c>
      <c r="C25" s="174" t="s">
        <v>127</v>
      </c>
      <c r="D25" s="174" t="s">
        <v>175</v>
      </c>
      <c r="E25" s="176"/>
      <c r="F25" s="176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>
        <v>26</v>
      </c>
      <c r="T25" s="173"/>
      <c r="U25" s="173"/>
      <c r="V25" s="173"/>
      <c r="W25" s="173"/>
      <c r="X25" s="173">
        <v>22</v>
      </c>
      <c r="Y25" s="177">
        <f>COUNT(E25:X25)</f>
        <v>2</v>
      </c>
      <c r="Z25" s="175">
        <f>IF(Y25&lt;9,SUM(E25:X25),SUM(LARGE(E25:X25,1),LARGE(E25:X25,2),LARGE(E25:X25,3),LARGE(E25:X25,4),LARGE(E25:X25,5),LARGE(E25:X25,6),LARGE(E25:X25,7),LARGE(E25:X25,8),LARGE(E25:X25,9)))</f>
        <v>48</v>
      </c>
    </row>
    <row r="26" spans="2:26" ht="15">
      <c r="B26" s="172" t="s">
        <v>583</v>
      </c>
      <c r="C26" s="174" t="s">
        <v>165</v>
      </c>
      <c r="D26" s="174" t="s">
        <v>21</v>
      </c>
      <c r="E26" s="176"/>
      <c r="F26" s="176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>
        <v>22</v>
      </c>
      <c r="X26" s="173">
        <v>23</v>
      </c>
      <c r="Y26" s="177">
        <f t="shared" si="2"/>
        <v>2</v>
      </c>
      <c r="Z26" s="175">
        <f t="shared" si="3"/>
        <v>45</v>
      </c>
    </row>
    <row r="27" spans="2:26" ht="15">
      <c r="B27" s="172" t="s">
        <v>583</v>
      </c>
      <c r="C27" s="174" t="s">
        <v>170</v>
      </c>
      <c r="D27" s="174" t="s">
        <v>171</v>
      </c>
      <c r="E27" s="176"/>
      <c r="F27" s="176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>
        <v>23</v>
      </c>
      <c r="T27" s="173"/>
      <c r="U27" s="173">
        <v>22</v>
      </c>
      <c r="V27" s="173"/>
      <c r="W27" s="173"/>
      <c r="X27" s="173"/>
      <c r="Y27" s="177">
        <f>COUNT(E27:X27)</f>
        <v>2</v>
      </c>
      <c r="Z27" s="175">
        <f>IF(Y27&lt;9,SUM(E27:X27),SUM(LARGE(E27:X27,1),LARGE(E27:X27,2),LARGE(E27:X27,3),LARGE(E27:X27,4),LARGE(E27:X27,5),LARGE(E27:X27,6),LARGE(E27:X27,7),LARGE(E27:X27,8),LARGE(E27:X27,9)))</f>
        <v>45</v>
      </c>
    </row>
    <row r="28" spans="2:26" ht="15">
      <c r="B28" s="172">
        <v>19</v>
      </c>
      <c r="C28" s="174" t="s">
        <v>282</v>
      </c>
      <c r="D28" s="174" t="s">
        <v>148</v>
      </c>
      <c r="E28" s="176">
        <v>30</v>
      </c>
      <c r="F28" s="176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7">
        <f t="shared" si="2"/>
        <v>1</v>
      </c>
      <c r="Z28" s="175">
        <f t="shared" si="3"/>
        <v>30</v>
      </c>
    </row>
    <row r="29" spans="2:26" ht="15">
      <c r="B29" s="172" t="s">
        <v>576</v>
      </c>
      <c r="C29" s="174" t="s">
        <v>44</v>
      </c>
      <c r="D29" s="174" t="s">
        <v>144</v>
      </c>
      <c r="E29" s="176"/>
      <c r="F29" s="176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7">
        <f t="shared" si="2"/>
        <v>0</v>
      </c>
      <c r="Z29" s="175">
        <f t="shared" si="3"/>
        <v>0</v>
      </c>
    </row>
    <row r="30" spans="2:26" ht="15.75" thickBot="1">
      <c r="B30" s="178" t="s">
        <v>576</v>
      </c>
      <c r="C30" s="179" t="s">
        <v>151</v>
      </c>
      <c r="D30" s="179" t="s">
        <v>152</v>
      </c>
      <c r="E30" s="180"/>
      <c r="F30" s="180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2"/>
      <c r="Y30" s="183">
        <f t="shared" si="2"/>
        <v>0</v>
      </c>
      <c r="Z30" s="184">
        <f t="shared" si="3"/>
        <v>0</v>
      </c>
    </row>
    <row r="31" ht="15.75" thickTop="1"/>
  </sheetData>
  <sheetProtection/>
  <mergeCells count="4">
    <mergeCell ref="T2:Y2"/>
    <mergeCell ref="B7:C7"/>
    <mergeCell ref="Y7:Y9"/>
    <mergeCell ref="Z7:Z9"/>
  </mergeCells>
  <conditionalFormatting sqref="E31:Y32">
    <cfRule type="cellIs" priority="34" dxfId="136" operator="equal" stopIfTrue="1">
      <formula>20</formula>
    </cfRule>
  </conditionalFormatting>
  <conditionalFormatting sqref="Z31:Z32 Y27:Y31 Y10:Y25">
    <cfRule type="cellIs" priority="33" dxfId="135" operator="greaterThan" stopIfTrue="1">
      <formula>9</formula>
    </cfRule>
  </conditionalFormatting>
  <conditionalFormatting sqref="N10:P10 E16:T16 E14:K14 J10 E10:H11 K11:P11 M14:T14 R11:V11 E12:T12 E15:G15 I15:X15 V10:X10 V14:X14 V16 E27:X30 R10:T10 X11:X12 E12:I13 V12 E17:X25">
    <cfRule type="cellIs" priority="32" dxfId="135" operator="equal" stopIfTrue="1">
      <formula>30</formula>
    </cfRule>
  </conditionalFormatting>
  <conditionalFormatting sqref="E21:X21">
    <cfRule type="cellIs" priority="27" dxfId="135" operator="equal" stopIfTrue="1">
      <formula>30</formula>
    </cfRule>
  </conditionalFormatting>
  <conditionalFormatting sqref="Y21">
    <cfRule type="cellIs" priority="28" dxfId="135" operator="greaterThan" stopIfTrue="1">
      <formula>9</formula>
    </cfRule>
  </conditionalFormatting>
  <conditionalFormatting sqref="E26:X27">
    <cfRule type="cellIs" priority="25" dxfId="135" operator="equal" stopIfTrue="1">
      <formula>30</formula>
    </cfRule>
  </conditionalFormatting>
  <conditionalFormatting sqref="Y26:Y27">
    <cfRule type="cellIs" priority="26" dxfId="135" operator="greaterThan" stopIfTrue="1">
      <formula>9</formula>
    </cfRule>
  </conditionalFormatting>
  <conditionalFormatting sqref="J12:T12 X12 J13:X13 V12">
    <cfRule type="cellIs" priority="23" dxfId="135" operator="equal" stopIfTrue="1">
      <formula>30</formula>
    </cfRule>
  </conditionalFormatting>
  <conditionalFormatting sqref="M10">
    <cfRule type="cellIs" priority="22" dxfId="135" operator="equal" stopIfTrue="1">
      <formula>30</formula>
    </cfRule>
  </conditionalFormatting>
  <conditionalFormatting sqref="W16">
    <cfRule type="cellIs" priority="21" dxfId="135" operator="equal" stopIfTrue="1">
      <formula>30</formula>
    </cfRule>
  </conditionalFormatting>
  <conditionalFormatting sqref="L14">
    <cfRule type="cellIs" priority="16" dxfId="135" operator="equal" stopIfTrue="1">
      <formula>30</formula>
    </cfRule>
  </conditionalFormatting>
  <conditionalFormatting sqref="W11">
    <cfRule type="cellIs" priority="18" dxfId="135" operator="equal" stopIfTrue="1">
      <formula>30</formula>
    </cfRule>
  </conditionalFormatting>
  <conditionalFormatting sqref="J11">
    <cfRule type="cellIs" priority="17" dxfId="135" operator="equal" stopIfTrue="1">
      <formula>30</formula>
    </cfRule>
  </conditionalFormatting>
  <conditionalFormatting sqref="X16">
    <cfRule type="cellIs" priority="15" dxfId="135" operator="equal" stopIfTrue="1">
      <formula>30</formula>
    </cfRule>
  </conditionalFormatting>
  <conditionalFormatting sqref="L10">
    <cfRule type="cellIs" priority="14" dxfId="135" operator="equal" stopIfTrue="1">
      <formula>30</formula>
    </cfRule>
  </conditionalFormatting>
  <conditionalFormatting sqref="U14">
    <cfRule type="cellIs" priority="9" dxfId="135" operator="equal" stopIfTrue="1">
      <formula>30</formula>
    </cfRule>
  </conditionalFormatting>
  <conditionalFormatting sqref="K10">
    <cfRule type="cellIs" priority="12" dxfId="135" operator="equal" stopIfTrue="1">
      <formula>30</formula>
    </cfRule>
  </conditionalFormatting>
  <conditionalFormatting sqref="H15">
    <cfRule type="cellIs" priority="11" dxfId="135" operator="equal" stopIfTrue="1">
      <formula>30</formula>
    </cfRule>
  </conditionalFormatting>
  <conditionalFormatting sqref="U10">
    <cfRule type="cellIs" priority="10" dxfId="135" operator="equal" stopIfTrue="1">
      <formula>30</formula>
    </cfRule>
  </conditionalFormatting>
  <conditionalFormatting sqref="U16">
    <cfRule type="cellIs" priority="8" dxfId="135" operator="equal" stopIfTrue="1">
      <formula>30</formula>
    </cfRule>
  </conditionalFormatting>
  <conditionalFormatting sqref="I11">
    <cfRule type="cellIs" priority="7" dxfId="135" operator="equal" stopIfTrue="1">
      <formula>30</formula>
    </cfRule>
  </conditionalFormatting>
  <conditionalFormatting sqref="I10">
    <cfRule type="cellIs" priority="5" dxfId="135" operator="equal" stopIfTrue="1">
      <formula>30</formula>
    </cfRule>
  </conditionalFormatting>
  <conditionalFormatting sqref="Q10">
    <cfRule type="cellIs" priority="4" dxfId="135" operator="equal" stopIfTrue="1">
      <formula>30</formula>
    </cfRule>
  </conditionalFormatting>
  <conditionalFormatting sqref="W12">
    <cfRule type="cellIs" priority="3" dxfId="135" operator="equal" stopIfTrue="1">
      <formula>30</formula>
    </cfRule>
  </conditionalFormatting>
  <conditionalFormatting sqref="U12">
    <cfRule type="cellIs" priority="2" dxfId="135" operator="equal" stopIfTrue="1">
      <formula>30</formula>
    </cfRule>
  </conditionalFormatting>
  <conditionalFormatting sqref="Q11">
    <cfRule type="cellIs" priority="1" dxfId="135" operator="equal" stopIfTrue="1">
      <formula>30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Z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9.7109375" style="0" customWidth="1"/>
    <col min="3" max="3" width="13.00390625" style="0" bestFit="1" customWidth="1"/>
    <col min="4" max="4" width="11.57421875" style="0" bestFit="1" customWidth="1"/>
    <col min="5" max="5" width="6.8515625" style="0" bestFit="1" customWidth="1"/>
    <col min="6" max="6" width="9.00390625" style="0" bestFit="1" customWidth="1"/>
    <col min="7" max="7" width="7.00390625" style="0" bestFit="1" customWidth="1"/>
    <col min="8" max="8" width="6.7109375" style="0" bestFit="1" customWidth="1"/>
    <col min="9" max="9" width="12.8515625" style="0" bestFit="1" customWidth="1"/>
    <col min="10" max="10" width="7.28125" style="0" bestFit="1" customWidth="1"/>
    <col min="11" max="11" width="6.8515625" style="0" bestFit="1" customWidth="1"/>
    <col min="12" max="12" width="8.57421875" style="0" bestFit="1" customWidth="1"/>
    <col min="13" max="15" width="6.28125" style="0" bestFit="1" customWidth="1"/>
    <col min="16" max="16" width="8.28125" style="0" bestFit="1" customWidth="1"/>
    <col min="17" max="18" width="7.00390625" style="0" bestFit="1" customWidth="1"/>
    <col min="19" max="19" width="6.7109375" style="0" bestFit="1" customWidth="1"/>
    <col min="20" max="20" width="7.140625" style="0" bestFit="1" customWidth="1"/>
    <col min="21" max="21" width="8.7109375" style="0" bestFit="1" customWidth="1"/>
    <col min="22" max="22" width="9.421875" style="0" bestFit="1" customWidth="1"/>
    <col min="23" max="23" width="5.7109375" style="0" bestFit="1" customWidth="1"/>
    <col min="24" max="24" width="5.140625" style="0" bestFit="1" customWidth="1"/>
    <col min="25" max="25" width="3.28125" style="0" bestFit="1" customWidth="1"/>
    <col min="26" max="26" width="4.00390625" style="0" bestFit="1" customWidth="1"/>
  </cols>
  <sheetData>
    <row r="1" ht="15.75" thickBot="1"/>
    <row r="2" spans="2:25" ht="33" thickBot="1" thickTop="1">
      <c r="B2" s="26" t="s">
        <v>329</v>
      </c>
      <c r="T2" s="347" t="s">
        <v>312</v>
      </c>
      <c r="U2" s="348"/>
      <c r="V2" s="348"/>
      <c r="W2" s="348"/>
      <c r="X2" s="348"/>
      <c r="Y2" s="349"/>
    </row>
    <row r="3" ht="15.75" thickTop="1"/>
    <row r="4" ht="15.75" thickBot="1"/>
    <row r="5" spans="2:26" ht="16.5" thickBot="1" thickTop="1">
      <c r="B5" s="185"/>
      <c r="C5" s="186"/>
      <c r="D5" s="186"/>
      <c r="E5" s="68">
        <f>+'Division 1'!E5</f>
        <v>1</v>
      </c>
      <c r="F5" s="68">
        <f>+'Division 1'!F5</f>
        <v>2</v>
      </c>
      <c r="G5" s="68">
        <f>+'Division 1'!G5</f>
        <v>3</v>
      </c>
      <c r="H5" s="68">
        <f>+'Division 1'!H5</f>
        <v>4</v>
      </c>
      <c r="I5" s="68">
        <f>+'Division 1'!I5</f>
        <v>5</v>
      </c>
      <c r="J5" s="68">
        <f>+'Division 1'!J5</f>
        <v>6</v>
      </c>
      <c r="K5" s="68">
        <f>+'Division 1'!K5</f>
        <v>7</v>
      </c>
      <c r="L5" s="68">
        <f>+'Division 1'!L5</f>
        <v>8</v>
      </c>
      <c r="M5" s="68">
        <f>+'Division 1'!M5</f>
        <v>9</v>
      </c>
      <c r="N5" s="68">
        <f>+'Division 1'!N5</f>
        <v>10</v>
      </c>
      <c r="O5" s="68">
        <f>+'Division 1'!O5</f>
        <v>11</v>
      </c>
      <c r="P5" s="68">
        <f>+'Division 1'!P5</f>
        <v>12</v>
      </c>
      <c r="Q5" s="68">
        <f>+'Division 1'!Q5</f>
        <v>13</v>
      </c>
      <c r="R5" s="68">
        <f>+'Division 1'!R5</f>
        <v>14</v>
      </c>
      <c r="S5" s="68">
        <f>+'Division 1'!S5</f>
        <v>15</v>
      </c>
      <c r="T5" s="68">
        <f>+'Division 1'!T5</f>
        <v>16</v>
      </c>
      <c r="U5" s="68">
        <f>+'Division 1'!U5</f>
        <v>17</v>
      </c>
      <c r="V5" s="68">
        <f>+'Division 1'!V5</f>
        <v>18</v>
      </c>
      <c r="W5" s="68">
        <f>+'Division 1'!W5</f>
        <v>19</v>
      </c>
      <c r="X5" s="68">
        <f>+'Division 1'!X5</f>
        <v>20</v>
      </c>
      <c r="Y5" s="164"/>
      <c r="Z5" s="165"/>
    </row>
    <row r="6" spans="2:26" ht="15" customHeight="1" thickBot="1">
      <c r="B6" s="187"/>
      <c r="C6" s="188"/>
      <c r="D6" s="189"/>
      <c r="E6" s="74">
        <f>+'Division 1'!E6</f>
        <v>42750</v>
      </c>
      <c r="F6" s="74">
        <f>+'Division 1'!F6</f>
        <v>42757</v>
      </c>
      <c r="G6" s="74">
        <f>+'Division 1'!G6</f>
        <v>42799</v>
      </c>
      <c r="H6" s="74">
        <f>+'Division 1'!H6</f>
        <v>42827</v>
      </c>
      <c r="I6" s="74" t="str">
        <f>+'Division 1'!I6</f>
        <v>May-Nov</v>
      </c>
      <c r="J6" s="74">
        <f>+'Division 1'!J6</f>
        <v>42875</v>
      </c>
      <c r="K6" s="74">
        <f>+'Division 1'!K6</f>
        <v>42897</v>
      </c>
      <c r="L6" s="74">
        <f>+'Division 1'!L6</f>
        <v>42904</v>
      </c>
      <c r="M6" s="74">
        <f>+'Division 1'!M6</f>
        <v>42921</v>
      </c>
      <c r="N6" s="74">
        <f>+'Division 1'!N6</f>
        <v>42935</v>
      </c>
      <c r="O6" s="74">
        <f>+'Division 1'!O6</f>
        <v>42946</v>
      </c>
      <c r="P6" s="74">
        <f>+'Division 1'!P6</f>
        <v>42974</v>
      </c>
      <c r="Q6" s="74">
        <f>+'Division 1'!Q6</f>
        <v>42981</v>
      </c>
      <c r="R6" s="74">
        <f>+'Division 1'!R6</f>
        <v>42985</v>
      </c>
      <c r="S6" s="74">
        <f>+'Division 1'!S6</f>
        <v>43016</v>
      </c>
      <c r="T6" s="74">
        <f>+'Division 1'!T6</f>
        <v>43044</v>
      </c>
      <c r="U6" s="74">
        <f>+'Division 1'!U6</f>
        <v>43065</v>
      </c>
      <c r="V6" s="345">
        <f>+'Division 1'!V6</f>
        <v>43107</v>
      </c>
      <c r="W6" s="74" t="str">
        <f>+'Division 1'!W6</f>
        <v>Sat</v>
      </c>
      <c r="X6" s="74" t="str">
        <f>+'Division 1'!X6</f>
        <v>Sat</v>
      </c>
      <c r="Y6" s="39"/>
      <c r="Z6" s="104"/>
    </row>
    <row r="7" spans="2:26" ht="91.5" customHeight="1" thickBot="1">
      <c r="B7" s="369"/>
      <c r="C7" s="370"/>
      <c r="D7" s="190"/>
      <c r="E7" s="77" t="str">
        <f>+'Division 1'!E7</f>
        <v>Stainland Winter Handicap</v>
      </c>
      <c r="F7" s="77" t="str">
        <f>+'Division 1'!F7</f>
        <v>Xcountry Queensbury</v>
      </c>
      <c r="G7" s="77" t="str">
        <f>+'Division 1'!G7</f>
        <v>Hot Toddy</v>
      </c>
      <c r="H7" s="77" t="str">
        <f>+'Division 1'!H7</f>
        <v>Overgate Hospice</v>
      </c>
      <c r="I7" s="77" t="str">
        <f>+'Division 1'!I7</f>
        <v>Track</v>
      </c>
      <c r="J7" s="77" t="str">
        <f>+'Division 1'!J7</f>
        <v>Sowerby Scorcher</v>
      </c>
      <c r="K7" s="77" t="str">
        <f>+'Division 1'!K7</f>
        <v>Northowram Burner</v>
      </c>
      <c r="L7" s="77" t="str">
        <f>+'Division 1'!L7</f>
        <v>Freckleton</v>
      </c>
      <c r="M7" s="77" t="str">
        <f>+'Division 1'!M7</f>
        <v>Helen Windsor</v>
      </c>
      <c r="N7" s="77" t="str">
        <f>+'Division 1'!N7</f>
        <v>Widdop</v>
      </c>
      <c r="O7" s="77" t="str">
        <f>+'Division 1'!O7</f>
        <v>James Herriot</v>
      </c>
      <c r="P7" s="77" t="str">
        <f>+'Division 1'!P7</f>
        <v>Norland Moor</v>
      </c>
      <c r="Q7" s="77" t="str">
        <f>+'Division 1'!Q7</f>
        <v>Kirkwood Hospice</v>
      </c>
      <c r="R7" s="77" t="str">
        <f>+'Division 1'!R7</f>
        <v>Hades Hill</v>
      </c>
      <c r="S7" s="77" t="str">
        <f>+'Division 1'!S7</f>
        <v>Yorkshire 10</v>
      </c>
      <c r="T7" s="77" t="str">
        <f>+'Division 1'!T7</f>
        <v>Guy Fawkes</v>
      </c>
      <c r="U7" s="77" t="str">
        <f>+'Division 1'!U7</f>
        <v>Barnsley</v>
      </c>
      <c r="V7" s="77" t="str">
        <f>+'Division 1'!V7</f>
        <v>Xcountry South Leeds Lakers</v>
      </c>
      <c r="W7" s="77" t="str">
        <f>+'Division 1'!W7</f>
        <v>Huddersfield Park Run</v>
      </c>
      <c r="X7" s="77" t="str">
        <f>+'Division 1'!X7</f>
        <v>Halifax Park Run</v>
      </c>
      <c r="Y7" s="352" t="s">
        <v>314</v>
      </c>
      <c r="Z7" s="361" t="s">
        <v>315</v>
      </c>
    </row>
    <row r="8" spans="2:26" s="4" customFormat="1" ht="15.75" customHeight="1" thickBot="1">
      <c r="B8" s="191"/>
      <c r="C8" s="192"/>
      <c r="D8" s="192"/>
      <c r="E8" s="80" t="str">
        <f>+'Division 1'!E8</f>
        <v>6.35M</v>
      </c>
      <c r="F8" s="80" t="str">
        <f>+'Division 1'!F8</f>
        <v>4.7M</v>
      </c>
      <c r="G8" s="80" t="str">
        <f>+'Division 1'!G8</f>
        <v>10K</v>
      </c>
      <c r="H8" s="80" t="str">
        <f>+'Division 1'!H8</f>
        <v>10K</v>
      </c>
      <c r="I8" s="80" t="str">
        <f>+'Division 1'!I8</f>
        <v>3K</v>
      </c>
      <c r="J8" s="80" t="str">
        <f>+'Division 1'!J8</f>
        <v>10K</v>
      </c>
      <c r="K8" s="80" t="str">
        <f>+'Division 1'!K8</f>
        <v>10K</v>
      </c>
      <c r="L8" s="80" t="str">
        <f>+'Division 1'!L8</f>
        <v>Half Mar</v>
      </c>
      <c r="M8" s="80" t="str">
        <f>+'Division 1'!M8</f>
        <v>10K</v>
      </c>
      <c r="N8" s="80" t="str">
        <f>+'Division 1'!N8</f>
        <v>7M</v>
      </c>
      <c r="O8" s="80" t="str">
        <f>+'Division 1'!O8</f>
        <v>8.7M</v>
      </c>
      <c r="P8" s="80" t="str">
        <f>+'Division 1'!P8</f>
        <v>7.4M</v>
      </c>
      <c r="Q8" s="80" t="str">
        <f>+'Division 1'!Q8</f>
        <v>10K</v>
      </c>
      <c r="R8" s="80" t="str">
        <f>+'Division 1'!R8</f>
        <v>5M</v>
      </c>
      <c r="S8" s="80" t="str">
        <f>+'Division 1'!S8</f>
        <v>10M</v>
      </c>
      <c r="T8" s="80" t="str">
        <f>+'Division 1'!T8</f>
        <v>10M</v>
      </c>
      <c r="U8" s="80" t="str">
        <f>+'Division 1'!U8</f>
        <v>10K</v>
      </c>
      <c r="V8" s="80" t="str">
        <f>+'Division 1'!V8</f>
        <v>5.5M</v>
      </c>
      <c r="W8" s="80" t="str">
        <f>+'Division 1'!W8</f>
        <v>5K</v>
      </c>
      <c r="X8" s="80" t="str">
        <f>+'Division 1'!X8</f>
        <v>5K</v>
      </c>
      <c r="Y8" s="352"/>
      <c r="Z8" s="361"/>
    </row>
    <row r="9" spans="2:26" s="4" customFormat="1" ht="15.75" customHeight="1" thickBot="1">
      <c r="B9" s="108" t="s">
        <v>210</v>
      </c>
      <c r="C9" s="82" t="s">
        <v>216</v>
      </c>
      <c r="D9" s="83" t="s">
        <v>217</v>
      </c>
      <c r="E9" s="84" t="str">
        <f>+'Division 1'!E9</f>
        <v>Multi</v>
      </c>
      <c r="F9" s="84" t="str">
        <f>+'Division 1'!F9</f>
        <v>Xcountry</v>
      </c>
      <c r="G9" s="84" t="str">
        <f>+'Division 1'!G9</f>
        <v>Road</v>
      </c>
      <c r="H9" s="84" t="str">
        <f>+'Division 1'!H9</f>
        <v>Road</v>
      </c>
      <c r="I9" s="84" t="str">
        <f>+'Division 1'!I9</f>
        <v>Track</v>
      </c>
      <c r="J9" s="84" t="str">
        <f>+'Division 1'!J9</f>
        <v>Multi</v>
      </c>
      <c r="K9" s="84" t="str">
        <f>+'Division 1'!K9</f>
        <v>Multi</v>
      </c>
      <c r="L9" s="84" t="str">
        <f>+'Division 1'!L9</f>
        <v>Road</v>
      </c>
      <c r="M9" s="84" t="str">
        <f>+'Division 1'!M9</f>
        <v>Road</v>
      </c>
      <c r="N9" s="84" t="str">
        <f>+'Division 1'!N9</f>
        <v>Fell</v>
      </c>
      <c r="O9" s="84" t="str">
        <f>+'Division 1'!O9</f>
        <v>Trail</v>
      </c>
      <c r="P9" s="84" t="str">
        <f>+'Division 1'!P9</f>
        <v>Trail/Fell</v>
      </c>
      <c r="Q9" s="84" t="str">
        <f>+'Division 1'!Q9</f>
        <v>Multi</v>
      </c>
      <c r="R9" s="84" t="str">
        <f>+'Division 1'!R9</f>
        <v>Fell</v>
      </c>
      <c r="S9" s="84" t="str">
        <f>+'Division 1'!S9</f>
        <v>Road</v>
      </c>
      <c r="T9" s="84" t="str">
        <f>+'Division 1'!T9</f>
        <v>Road</v>
      </c>
      <c r="U9" s="84" t="str">
        <f>+'Division 1'!U9</f>
        <v>Road</v>
      </c>
      <c r="V9" s="84" t="str">
        <f>+'Division 1'!V9</f>
        <v>Xcountry</v>
      </c>
      <c r="W9" s="84" t="str">
        <f>+'Division 1'!W9</f>
        <v>Park</v>
      </c>
      <c r="X9" s="84" t="str">
        <f>+'Division 1'!X9</f>
        <v>Park</v>
      </c>
      <c r="Y9" s="356"/>
      <c r="Z9" s="362"/>
    </row>
    <row r="10" spans="2:26" ht="15">
      <c r="B10" s="193">
        <v>1</v>
      </c>
      <c r="C10" s="194" t="s">
        <v>166</v>
      </c>
      <c r="D10" s="194" t="s">
        <v>167</v>
      </c>
      <c r="E10" s="330">
        <v>24</v>
      </c>
      <c r="F10" s="196"/>
      <c r="G10" s="196"/>
      <c r="H10" s="196"/>
      <c r="I10" s="340">
        <v>30</v>
      </c>
      <c r="J10" s="196">
        <v>30</v>
      </c>
      <c r="K10" s="196">
        <v>30</v>
      </c>
      <c r="L10" s="328">
        <v>30</v>
      </c>
      <c r="M10" s="196">
        <v>30</v>
      </c>
      <c r="N10" s="323">
        <v>29</v>
      </c>
      <c r="O10" s="196">
        <v>30</v>
      </c>
      <c r="P10" s="196">
        <v>30</v>
      </c>
      <c r="Q10" s="196">
        <v>30</v>
      </c>
      <c r="R10" s="196">
        <v>30</v>
      </c>
      <c r="S10" s="196"/>
      <c r="T10" s="196"/>
      <c r="U10" s="196"/>
      <c r="V10" s="196"/>
      <c r="W10" s="327"/>
      <c r="X10" s="340">
        <v>30</v>
      </c>
      <c r="Y10" s="199">
        <f aca="true" t="shared" si="0" ref="Y10:Y15">COUNT(E10:X10)</f>
        <v>12</v>
      </c>
      <c r="Z10" s="197">
        <f aca="true" t="shared" si="1" ref="Z10:Z15">IF(Y10&lt;9,SUM(E10:X10),SUM(LARGE(E10:X10,1),LARGE(E10:X10,2),LARGE(E10:X10,3),LARGE(E10:X10,4),LARGE(E10:X10,5),LARGE(E10:X10,6),LARGE(E10:X10,7),LARGE(E10:X10,8),LARGE(E10:X10,9)))</f>
        <v>270</v>
      </c>
    </row>
    <row r="11" spans="2:26" ht="15">
      <c r="B11" s="193">
        <v>2</v>
      </c>
      <c r="C11" s="194" t="s">
        <v>178</v>
      </c>
      <c r="D11" s="194" t="s">
        <v>179</v>
      </c>
      <c r="E11" s="329">
        <v>28</v>
      </c>
      <c r="F11" s="196">
        <v>29</v>
      </c>
      <c r="G11" s="196">
        <v>29</v>
      </c>
      <c r="H11" s="196"/>
      <c r="I11" s="343">
        <v>27</v>
      </c>
      <c r="J11" s="343">
        <v>28</v>
      </c>
      <c r="K11" s="196">
        <v>29</v>
      </c>
      <c r="L11" s="343">
        <v>27</v>
      </c>
      <c r="M11" s="196">
        <v>29</v>
      </c>
      <c r="N11" s="196">
        <v>30</v>
      </c>
      <c r="O11" s="196">
        <v>29</v>
      </c>
      <c r="P11" s="196"/>
      <c r="Q11" s="196"/>
      <c r="R11" s="196">
        <v>29</v>
      </c>
      <c r="S11" s="196">
        <v>29</v>
      </c>
      <c r="T11" s="343">
        <v>28</v>
      </c>
      <c r="U11" s="196"/>
      <c r="V11" s="196">
        <v>30</v>
      </c>
      <c r="W11" s="327"/>
      <c r="X11" s="343">
        <v>28</v>
      </c>
      <c r="Y11" s="199">
        <f t="shared" si="0"/>
        <v>15</v>
      </c>
      <c r="Z11" s="197">
        <f t="shared" si="1"/>
        <v>263</v>
      </c>
    </row>
    <row r="12" spans="2:26" ht="15">
      <c r="B12" s="193">
        <v>3</v>
      </c>
      <c r="C12" s="194" t="s">
        <v>182</v>
      </c>
      <c r="D12" s="194" t="s">
        <v>183</v>
      </c>
      <c r="E12" s="329">
        <v>27</v>
      </c>
      <c r="F12" s="196">
        <v>30</v>
      </c>
      <c r="G12" s="196"/>
      <c r="H12" s="196"/>
      <c r="I12" s="196">
        <v>28</v>
      </c>
      <c r="J12" s="343">
        <v>27</v>
      </c>
      <c r="K12" s="196">
        <v>28</v>
      </c>
      <c r="L12" s="343">
        <v>26</v>
      </c>
      <c r="M12" s="196">
        <v>27</v>
      </c>
      <c r="N12" s="196"/>
      <c r="O12" s="196"/>
      <c r="P12" s="196"/>
      <c r="Q12" s="196"/>
      <c r="R12" s="196"/>
      <c r="S12" s="196">
        <v>27</v>
      </c>
      <c r="T12" s="196">
        <v>29</v>
      </c>
      <c r="U12" s="196">
        <v>29</v>
      </c>
      <c r="V12" s="327">
        <v>28</v>
      </c>
      <c r="W12" s="343">
        <v>22</v>
      </c>
      <c r="X12" s="196">
        <v>27</v>
      </c>
      <c r="Y12" s="199">
        <f t="shared" si="0"/>
        <v>13</v>
      </c>
      <c r="Z12" s="197">
        <f t="shared" si="1"/>
        <v>253</v>
      </c>
    </row>
    <row r="13" spans="2:26" ht="15">
      <c r="B13" s="193">
        <v>4</v>
      </c>
      <c r="C13" s="194" t="s">
        <v>279</v>
      </c>
      <c r="D13" s="194" t="s">
        <v>268</v>
      </c>
      <c r="E13" s="198"/>
      <c r="F13" s="196"/>
      <c r="G13" s="196"/>
      <c r="H13" s="196">
        <v>27</v>
      </c>
      <c r="I13" s="196">
        <v>29</v>
      </c>
      <c r="J13" s="196">
        <v>25</v>
      </c>
      <c r="K13" s="196">
        <v>24</v>
      </c>
      <c r="L13" s="196"/>
      <c r="M13" s="196">
        <v>26</v>
      </c>
      <c r="N13" s="196"/>
      <c r="O13" s="196"/>
      <c r="P13" s="196"/>
      <c r="Q13" s="196">
        <v>29</v>
      </c>
      <c r="R13" s="196"/>
      <c r="S13" s="196">
        <v>28</v>
      </c>
      <c r="T13" s="196">
        <v>27</v>
      </c>
      <c r="U13" s="196">
        <v>30</v>
      </c>
      <c r="V13" s="196"/>
      <c r="W13" s="196"/>
      <c r="X13" s="196"/>
      <c r="Y13" s="199">
        <f t="shared" si="0"/>
        <v>9</v>
      </c>
      <c r="Z13" s="197">
        <f t="shared" si="1"/>
        <v>245</v>
      </c>
    </row>
    <row r="14" spans="2:26" ht="15">
      <c r="B14" s="193">
        <v>5</v>
      </c>
      <c r="C14" s="194" t="s">
        <v>226</v>
      </c>
      <c r="D14" s="194" t="s">
        <v>233</v>
      </c>
      <c r="E14" s="195">
        <v>30</v>
      </c>
      <c r="F14" s="196"/>
      <c r="G14" s="196">
        <v>30</v>
      </c>
      <c r="H14" s="196">
        <v>30</v>
      </c>
      <c r="I14" s="196"/>
      <c r="J14" s="196">
        <v>29</v>
      </c>
      <c r="K14" s="196"/>
      <c r="L14" s="196"/>
      <c r="M14" s="196"/>
      <c r="N14" s="196"/>
      <c r="O14" s="196"/>
      <c r="P14" s="196"/>
      <c r="Q14" s="196"/>
      <c r="R14" s="196"/>
      <c r="S14" s="196"/>
      <c r="T14" s="196">
        <v>26</v>
      </c>
      <c r="U14" s="196"/>
      <c r="V14" s="196"/>
      <c r="W14" s="196">
        <v>26</v>
      </c>
      <c r="X14" s="196">
        <v>26</v>
      </c>
      <c r="Y14" s="194">
        <f t="shared" si="0"/>
        <v>7</v>
      </c>
      <c r="Z14" s="197">
        <f t="shared" si="1"/>
        <v>197</v>
      </c>
    </row>
    <row r="15" spans="2:26" ht="15">
      <c r="B15" s="193">
        <v>6</v>
      </c>
      <c r="C15" s="194" t="s">
        <v>149</v>
      </c>
      <c r="D15" s="194" t="s">
        <v>260</v>
      </c>
      <c r="E15" s="198">
        <v>23</v>
      </c>
      <c r="F15" s="196"/>
      <c r="G15" s="196"/>
      <c r="H15" s="196">
        <v>25</v>
      </c>
      <c r="I15" s="196">
        <v>24</v>
      </c>
      <c r="J15" s="196"/>
      <c r="K15" s="196">
        <v>25</v>
      </c>
      <c r="L15" s="196">
        <v>25</v>
      </c>
      <c r="M15" s="196"/>
      <c r="N15" s="196"/>
      <c r="O15" s="196"/>
      <c r="P15" s="196"/>
      <c r="Q15" s="196"/>
      <c r="R15" s="196"/>
      <c r="S15" s="196">
        <v>25</v>
      </c>
      <c r="T15" s="196"/>
      <c r="U15" s="196"/>
      <c r="V15" s="196"/>
      <c r="W15" s="196">
        <v>20</v>
      </c>
      <c r="X15" s="196">
        <v>23</v>
      </c>
      <c r="Y15" s="199">
        <f t="shared" si="0"/>
        <v>8</v>
      </c>
      <c r="Z15" s="197">
        <f t="shared" si="1"/>
        <v>190</v>
      </c>
    </row>
    <row r="16" spans="2:26" ht="15">
      <c r="B16" s="193">
        <v>7</v>
      </c>
      <c r="C16" s="194" t="s">
        <v>185</v>
      </c>
      <c r="D16" s="194" t="s">
        <v>186</v>
      </c>
      <c r="E16" s="198">
        <v>26</v>
      </c>
      <c r="F16" s="196"/>
      <c r="G16" s="196"/>
      <c r="H16" s="196"/>
      <c r="I16" s="196">
        <v>26</v>
      </c>
      <c r="J16" s="196"/>
      <c r="K16" s="196"/>
      <c r="L16" s="196"/>
      <c r="M16" s="196">
        <v>28</v>
      </c>
      <c r="N16" s="196"/>
      <c r="O16" s="196"/>
      <c r="P16" s="196"/>
      <c r="Q16" s="196">
        <v>28</v>
      </c>
      <c r="R16" s="196"/>
      <c r="S16" s="196"/>
      <c r="T16" s="196">
        <v>30</v>
      </c>
      <c r="U16" s="196"/>
      <c r="V16" s="196"/>
      <c r="W16" s="196">
        <v>24</v>
      </c>
      <c r="X16" s="196">
        <v>20</v>
      </c>
      <c r="Y16" s="199">
        <f aca="true" t="shared" si="2" ref="Y16:Y22">COUNT(E16:X16)</f>
        <v>7</v>
      </c>
      <c r="Z16" s="197">
        <f aca="true" t="shared" si="3" ref="Z16:Z22">IF(Y16&lt;9,SUM(E16:X16),SUM(LARGE(E16:X16,1),LARGE(E16:X16,2),LARGE(E16:X16,3),LARGE(E16:X16,4),LARGE(E16:X16,5),LARGE(E16:X16,6),LARGE(E16:X16,7),LARGE(E16:X16,8),LARGE(E16:X16,9)))</f>
        <v>182</v>
      </c>
    </row>
    <row r="17" spans="2:26" ht="15">
      <c r="B17" s="193">
        <v>8</v>
      </c>
      <c r="C17" s="194" t="s">
        <v>497</v>
      </c>
      <c r="D17" s="194" t="s">
        <v>498</v>
      </c>
      <c r="E17" s="198"/>
      <c r="F17" s="196"/>
      <c r="G17" s="196"/>
      <c r="H17" s="196"/>
      <c r="I17" s="196">
        <v>25</v>
      </c>
      <c r="J17" s="196"/>
      <c r="K17" s="196">
        <v>27</v>
      </c>
      <c r="L17" s="196">
        <v>28</v>
      </c>
      <c r="M17" s="196"/>
      <c r="N17" s="196"/>
      <c r="O17" s="196"/>
      <c r="P17" s="196">
        <v>29</v>
      </c>
      <c r="Q17" s="196"/>
      <c r="R17" s="196"/>
      <c r="S17" s="196">
        <v>26</v>
      </c>
      <c r="T17" s="196"/>
      <c r="U17" s="196"/>
      <c r="V17" s="196"/>
      <c r="W17" s="196"/>
      <c r="X17" s="196">
        <v>18</v>
      </c>
      <c r="Y17" s="199">
        <f>COUNT(E17:X17)</f>
        <v>6</v>
      </c>
      <c r="Z17" s="197">
        <f>IF(Y17&lt;9,SUM(E17:X17),SUM(LARGE(E17:X17,1),LARGE(E17:X17,2),LARGE(E17:X17,3),LARGE(E17:X17,4),LARGE(E17:X17,5),LARGE(E17:X17,6),LARGE(E17:X17,7),LARGE(E17:X17,8),LARGE(E17:X17,9)))</f>
        <v>153</v>
      </c>
    </row>
    <row r="18" spans="2:26" ht="15">
      <c r="B18" s="193">
        <v>9</v>
      </c>
      <c r="C18" s="194" t="s">
        <v>189</v>
      </c>
      <c r="D18" s="194" t="s">
        <v>190</v>
      </c>
      <c r="E18" s="198">
        <v>25</v>
      </c>
      <c r="F18" s="196"/>
      <c r="G18" s="196"/>
      <c r="H18" s="196"/>
      <c r="I18" s="196"/>
      <c r="J18" s="196">
        <v>26</v>
      </c>
      <c r="K18" s="196">
        <v>26</v>
      </c>
      <c r="L18" s="196"/>
      <c r="M18" s="196"/>
      <c r="N18" s="196"/>
      <c r="O18" s="196"/>
      <c r="P18" s="196"/>
      <c r="Q18" s="196"/>
      <c r="R18" s="196"/>
      <c r="S18" s="196"/>
      <c r="T18" s="196">
        <v>25</v>
      </c>
      <c r="U18" s="196"/>
      <c r="V18" s="196">
        <v>29</v>
      </c>
      <c r="W18" s="196"/>
      <c r="X18" s="196">
        <v>19</v>
      </c>
      <c r="Y18" s="199">
        <f>COUNT(E18:X18)</f>
        <v>6</v>
      </c>
      <c r="Z18" s="197">
        <f>IF(Y18&lt;9,SUM(E18:X18),SUM(LARGE(E18:X18,1),LARGE(E18:X18,2),LARGE(E18:X18,3),LARGE(E18:X18,4),LARGE(E18:X18,5),LARGE(E18:X18,6),LARGE(E18:X18,7),LARGE(E18:X18,8),LARGE(E18:X18,9)))</f>
        <v>150</v>
      </c>
    </row>
    <row r="19" spans="2:26" ht="15">
      <c r="B19" s="193">
        <v>10</v>
      </c>
      <c r="C19" s="194" t="s">
        <v>24</v>
      </c>
      <c r="D19" s="194" t="s">
        <v>193</v>
      </c>
      <c r="E19" s="198">
        <v>29</v>
      </c>
      <c r="F19" s="196"/>
      <c r="G19" s="196">
        <v>28</v>
      </c>
      <c r="H19" s="196"/>
      <c r="I19" s="196"/>
      <c r="J19" s="196">
        <v>24</v>
      </c>
      <c r="K19" s="196"/>
      <c r="L19" s="196">
        <v>29</v>
      </c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9">
        <f t="shared" si="2"/>
        <v>4</v>
      </c>
      <c r="Z19" s="197">
        <f t="shared" si="3"/>
        <v>110</v>
      </c>
    </row>
    <row r="20" spans="2:26" ht="15">
      <c r="B20" s="193">
        <v>11</v>
      </c>
      <c r="C20" s="194" t="s">
        <v>256</v>
      </c>
      <c r="D20" s="194" t="s">
        <v>257</v>
      </c>
      <c r="E20" s="198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>
        <v>30</v>
      </c>
      <c r="T20" s="196"/>
      <c r="U20" s="196"/>
      <c r="V20" s="196"/>
      <c r="W20" s="196">
        <v>30</v>
      </c>
      <c r="X20" s="196">
        <v>17</v>
      </c>
      <c r="Y20" s="199">
        <f>COUNT(E20:X20)</f>
        <v>3</v>
      </c>
      <c r="Z20" s="197">
        <f>IF(Y20&lt;9,SUM(E20:X20),SUM(LARGE(E20:X20,1),LARGE(E20:X20,2),LARGE(E20:X20,3),LARGE(E20:X20,4),LARGE(E20:X20,5),LARGE(E20:X20,6),LARGE(E20:X20,7),LARGE(E20:X20,8),LARGE(E20:X20,9)))</f>
        <v>77</v>
      </c>
    </row>
    <row r="21" spans="2:26" ht="15">
      <c r="B21" s="193">
        <v>12</v>
      </c>
      <c r="C21" s="194" t="s">
        <v>200</v>
      </c>
      <c r="D21" s="194" t="s">
        <v>201</v>
      </c>
      <c r="E21" s="198"/>
      <c r="F21" s="196"/>
      <c r="G21" s="196"/>
      <c r="H21" s="196">
        <v>26</v>
      </c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>
        <v>28</v>
      </c>
      <c r="X21" s="196">
        <v>21</v>
      </c>
      <c r="Y21" s="199">
        <f t="shared" si="2"/>
        <v>3</v>
      </c>
      <c r="Z21" s="197">
        <f t="shared" si="3"/>
        <v>75</v>
      </c>
    </row>
    <row r="22" spans="2:26" ht="15">
      <c r="B22" s="193">
        <v>13</v>
      </c>
      <c r="C22" s="194" t="s">
        <v>88</v>
      </c>
      <c r="D22" s="194" t="s">
        <v>137</v>
      </c>
      <c r="E22" s="198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>
        <v>29</v>
      </c>
      <c r="X22" s="196">
        <v>29</v>
      </c>
      <c r="Y22" s="199">
        <f t="shared" si="2"/>
        <v>2</v>
      </c>
      <c r="Z22" s="197">
        <f t="shared" si="3"/>
        <v>58</v>
      </c>
    </row>
    <row r="23" spans="2:26" ht="15">
      <c r="B23" s="193">
        <v>14</v>
      </c>
      <c r="C23" s="194" t="s">
        <v>24</v>
      </c>
      <c r="D23" s="194" t="s">
        <v>197</v>
      </c>
      <c r="E23" s="198"/>
      <c r="F23" s="196"/>
      <c r="G23" s="196"/>
      <c r="H23" s="196">
        <v>29</v>
      </c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>
        <v>27</v>
      </c>
      <c r="X23" s="196"/>
      <c r="Y23" s="199">
        <f aca="true" t="shared" si="4" ref="Y23:Y35">COUNT(E23:X23)</f>
        <v>2</v>
      </c>
      <c r="Z23" s="197">
        <f aca="true" t="shared" si="5" ref="Z23:Z35">IF(Y23&lt;9,SUM(E23:X23),SUM(LARGE(E23:X23,1),LARGE(E23:X23,2),LARGE(E23:X23,3),LARGE(E23:X23,4),LARGE(E23:X23,5),LARGE(E23:X23,6),LARGE(E23:X23,7),LARGE(E23:X23,8),LARGE(E23:X23,9)))</f>
        <v>56</v>
      </c>
    </row>
    <row r="24" spans="2:26" ht="15">
      <c r="B24" s="193">
        <v>15</v>
      </c>
      <c r="C24" s="194" t="s">
        <v>187</v>
      </c>
      <c r="D24" s="194" t="s">
        <v>188</v>
      </c>
      <c r="E24" s="198"/>
      <c r="F24" s="196">
        <v>28</v>
      </c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>
        <v>25</v>
      </c>
      <c r="X24" s="196"/>
      <c r="Y24" s="199">
        <f t="shared" si="4"/>
        <v>2</v>
      </c>
      <c r="Z24" s="197">
        <f t="shared" si="5"/>
        <v>53</v>
      </c>
    </row>
    <row r="25" spans="2:26" ht="15">
      <c r="B25" s="193">
        <v>16</v>
      </c>
      <c r="C25" s="194" t="s">
        <v>198</v>
      </c>
      <c r="D25" s="194" t="s">
        <v>199</v>
      </c>
      <c r="E25" s="198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>
        <v>19</v>
      </c>
      <c r="X25" s="196">
        <v>24</v>
      </c>
      <c r="Y25" s="199">
        <f>COUNT(E25:X25)</f>
        <v>2</v>
      </c>
      <c r="Z25" s="197">
        <f>IF(Y25&lt;9,SUM(E25:X25),SUM(LARGE(E25:X25,1),LARGE(E25:X25,2),LARGE(E25:X25,3),LARGE(E25:X25,4),LARGE(E25:X25,5),LARGE(E25:X25,6),LARGE(E25:X25,7),LARGE(E25:X25,8),LARGE(E25:X25,9)))</f>
        <v>43</v>
      </c>
    </row>
    <row r="26" spans="2:26" ht="15">
      <c r="B26" s="193">
        <v>17</v>
      </c>
      <c r="C26" s="194" t="s">
        <v>194</v>
      </c>
      <c r="D26" s="194" t="s">
        <v>195</v>
      </c>
      <c r="E26" s="198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>
        <v>17</v>
      </c>
      <c r="X26" s="196">
        <v>25</v>
      </c>
      <c r="Y26" s="199">
        <f>COUNT(E26:X26)</f>
        <v>2</v>
      </c>
      <c r="Z26" s="197">
        <f>IF(Y26&lt;9,SUM(E26:X26),SUM(LARGE(E26:X26,1),LARGE(E26:X26,2),LARGE(E26:X26,3),LARGE(E26:X26,4),LARGE(E26:X26,5),LARGE(E26:X26,6),LARGE(E26:X26,7),LARGE(E26:X26,8),LARGE(E26:X26,9)))</f>
        <v>42</v>
      </c>
    </row>
    <row r="27" spans="2:26" ht="15">
      <c r="B27" s="193">
        <v>18</v>
      </c>
      <c r="C27" s="194" t="s">
        <v>180</v>
      </c>
      <c r="D27" s="194" t="s">
        <v>181</v>
      </c>
      <c r="E27" s="198">
        <v>22</v>
      </c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>
        <v>18</v>
      </c>
      <c r="X27" s="196"/>
      <c r="Y27" s="199">
        <f t="shared" si="4"/>
        <v>2</v>
      </c>
      <c r="Z27" s="197">
        <f t="shared" si="5"/>
        <v>40</v>
      </c>
    </row>
    <row r="28" spans="2:26" ht="15">
      <c r="B28" s="193">
        <v>19</v>
      </c>
      <c r="C28" s="194" t="s">
        <v>184</v>
      </c>
      <c r="D28" s="194" t="s">
        <v>49</v>
      </c>
      <c r="E28" s="198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>
        <v>21</v>
      </c>
      <c r="X28" s="196">
        <v>16</v>
      </c>
      <c r="Y28" s="199">
        <f>COUNT(E28:X28)</f>
        <v>2</v>
      </c>
      <c r="Z28" s="197">
        <f>IF(Y28&lt;9,SUM(E28:X28),SUM(LARGE(E28:X28,1),LARGE(E28:X28,2),LARGE(E28:X28,3),LARGE(E28:X28,4),LARGE(E28:X28,5),LARGE(E28:X28,6),LARGE(E28:X28,7),LARGE(E28:X28,8),LARGE(E28:X28,9)))</f>
        <v>37</v>
      </c>
    </row>
    <row r="29" spans="2:26" ht="15">
      <c r="B29" s="193">
        <v>20</v>
      </c>
      <c r="C29" s="194" t="s">
        <v>168</v>
      </c>
      <c r="D29" s="194" t="s">
        <v>278</v>
      </c>
      <c r="E29" s="198"/>
      <c r="F29" s="196"/>
      <c r="G29" s="196"/>
      <c r="H29" s="196">
        <v>28</v>
      </c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9">
        <f t="shared" si="4"/>
        <v>1</v>
      </c>
      <c r="Z29" s="197">
        <f t="shared" si="5"/>
        <v>28</v>
      </c>
    </row>
    <row r="30" spans="2:26" ht="15">
      <c r="B30" s="193">
        <v>21</v>
      </c>
      <c r="C30" s="194" t="s">
        <v>172</v>
      </c>
      <c r="D30" s="194" t="s">
        <v>173</v>
      </c>
      <c r="E30" s="198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>
        <v>23</v>
      </c>
      <c r="X30" s="196"/>
      <c r="Y30" s="199">
        <f>COUNT(E30:X30)</f>
        <v>1</v>
      </c>
      <c r="Z30" s="197">
        <f>IF(Y30&lt;9,SUM(E30:X30),SUM(LARGE(E30:X30,1),LARGE(E30:X30,2),LARGE(E30:X30,3),LARGE(E30:X30,4),LARGE(E30:X30,5),LARGE(E30:X30,6),LARGE(E30:X30,7),LARGE(E30:X30,8),LARGE(E30:X30,9)))</f>
        <v>23</v>
      </c>
    </row>
    <row r="31" spans="2:26" ht="15">
      <c r="B31" s="193">
        <v>22</v>
      </c>
      <c r="C31" s="194" t="s">
        <v>154</v>
      </c>
      <c r="D31" s="194" t="s">
        <v>177</v>
      </c>
      <c r="E31" s="198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>
        <v>22</v>
      </c>
      <c r="Y31" s="199">
        <f t="shared" si="4"/>
        <v>1</v>
      </c>
      <c r="Z31" s="197">
        <f t="shared" si="5"/>
        <v>22</v>
      </c>
    </row>
    <row r="32" spans="2:26" ht="15">
      <c r="B32" s="193">
        <v>23</v>
      </c>
      <c r="C32" s="194" t="s">
        <v>8</v>
      </c>
      <c r="D32" s="194" t="s">
        <v>203</v>
      </c>
      <c r="E32" s="198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>
        <v>16</v>
      </c>
      <c r="X32" s="196"/>
      <c r="Y32" s="199">
        <f t="shared" si="4"/>
        <v>1</v>
      </c>
      <c r="Z32" s="197">
        <f t="shared" si="5"/>
        <v>16</v>
      </c>
    </row>
    <row r="33" spans="2:26" ht="15">
      <c r="B33" s="193" t="s">
        <v>455</v>
      </c>
      <c r="C33" s="194" t="s">
        <v>196</v>
      </c>
      <c r="D33" s="194" t="s">
        <v>197</v>
      </c>
      <c r="E33" s="198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9">
        <f t="shared" si="4"/>
        <v>0</v>
      </c>
      <c r="Z33" s="197">
        <f t="shared" si="5"/>
        <v>0</v>
      </c>
    </row>
    <row r="34" spans="2:26" ht="15">
      <c r="B34" s="193" t="s">
        <v>455</v>
      </c>
      <c r="C34" s="194" t="s">
        <v>284</v>
      </c>
      <c r="D34" s="194" t="s">
        <v>271</v>
      </c>
      <c r="E34" s="198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9">
        <f t="shared" si="4"/>
        <v>0</v>
      </c>
      <c r="Z34" s="197">
        <f t="shared" si="5"/>
        <v>0</v>
      </c>
    </row>
    <row r="35" spans="2:26" ht="15.75" thickBot="1">
      <c r="B35" s="200" t="s">
        <v>455</v>
      </c>
      <c r="C35" s="201" t="s">
        <v>16</v>
      </c>
      <c r="D35" s="201" t="s">
        <v>176</v>
      </c>
      <c r="E35" s="202"/>
      <c r="F35" s="202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4"/>
      <c r="Y35" s="205">
        <f t="shared" si="4"/>
        <v>0</v>
      </c>
      <c r="Z35" s="206">
        <f t="shared" si="5"/>
        <v>0</v>
      </c>
    </row>
    <row r="36" ht="15.75" thickTop="1"/>
  </sheetData>
  <sheetProtection/>
  <mergeCells count="4">
    <mergeCell ref="T2:Y2"/>
    <mergeCell ref="B7:C7"/>
    <mergeCell ref="Y7:Y9"/>
    <mergeCell ref="Z7:Z9"/>
  </mergeCells>
  <conditionalFormatting sqref="E36:Y37">
    <cfRule type="cellIs" priority="10" dxfId="135" operator="equal" stopIfTrue="1">
      <formula>20</formula>
    </cfRule>
  </conditionalFormatting>
  <conditionalFormatting sqref="Z36:Z37 Y36 Y30:Y34 Y10:Y28">
    <cfRule type="cellIs" priority="9" dxfId="135" operator="greaterThan" stopIfTrue="1">
      <formula>9</formula>
    </cfRule>
  </conditionalFormatting>
  <conditionalFormatting sqref="E30:X34 E10:X28">
    <cfRule type="cellIs" priority="8" dxfId="135" operator="equal" stopIfTrue="1">
      <formula>30</formula>
    </cfRule>
  </conditionalFormatting>
  <conditionalFormatting sqref="Y35">
    <cfRule type="cellIs" priority="4" dxfId="135" operator="greaterThan" stopIfTrue="1">
      <formula>9</formula>
    </cfRule>
  </conditionalFormatting>
  <conditionalFormatting sqref="E35:X35">
    <cfRule type="cellIs" priority="3" dxfId="135" operator="equal" stopIfTrue="1">
      <formula>30</formula>
    </cfRule>
  </conditionalFormatting>
  <conditionalFormatting sqref="Y29">
    <cfRule type="cellIs" priority="2" dxfId="135" operator="greaterThan" stopIfTrue="1">
      <formula>9</formula>
    </cfRule>
  </conditionalFormatting>
  <conditionalFormatting sqref="E29:X29">
    <cfRule type="cellIs" priority="1" dxfId="135" operator="equal" stopIfTrue="1">
      <formula>30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00390625" style="19" bestFit="1" customWidth="1"/>
    <col min="2" max="2" width="10.7109375" style="19" bestFit="1" customWidth="1"/>
    <col min="3" max="3" width="11.140625" style="19" bestFit="1" customWidth="1"/>
    <col min="4" max="4" width="8.7109375" style="20" bestFit="1" customWidth="1"/>
    <col min="5" max="16384" width="9.140625" style="19" customWidth="1"/>
  </cols>
  <sheetData>
    <row r="1" ht="15">
      <c r="A1" s="13" t="s">
        <v>610</v>
      </c>
    </row>
    <row r="2" ht="15">
      <c r="A2" s="21"/>
    </row>
    <row r="3" spans="1:4" s="23" customFormat="1" ht="15">
      <c r="A3" s="6" t="s">
        <v>215</v>
      </c>
      <c r="B3" s="22"/>
      <c r="C3" s="22"/>
      <c r="D3" s="12"/>
    </row>
    <row r="4" spans="1:6" s="23" customFormat="1" ht="15">
      <c r="A4" s="13" t="s">
        <v>210</v>
      </c>
      <c r="B4" s="13" t="s">
        <v>216</v>
      </c>
      <c r="C4" s="13" t="s">
        <v>217</v>
      </c>
      <c r="D4" s="12" t="s">
        <v>211</v>
      </c>
      <c r="E4" s="24" t="s">
        <v>210</v>
      </c>
      <c r="F4" s="24" t="s">
        <v>218</v>
      </c>
    </row>
    <row r="5" spans="1:8" ht="15">
      <c r="A5" s="214">
        <v>1</v>
      </c>
      <c r="B5" s="215" t="s">
        <v>283</v>
      </c>
      <c r="C5" s="215" t="s">
        <v>269</v>
      </c>
      <c r="D5" s="237">
        <v>0.026180555555555558</v>
      </c>
      <c r="E5" s="216">
        <v>1</v>
      </c>
      <c r="F5" s="216">
        <v>30</v>
      </c>
      <c r="G5" s="5"/>
      <c r="H5" s="1"/>
    </row>
    <row r="6" spans="1:8" ht="15">
      <c r="A6" s="214">
        <v>2</v>
      </c>
      <c r="B6" s="215" t="s">
        <v>4</v>
      </c>
      <c r="C6" s="215" t="s">
        <v>5</v>
      </c>
      <c r="D6" s="237">
        <v>0.027546296296296294</v>
      </c>
      <c r="E6" s="216">
        <v>2</v>
      </c>
      <c r="F6" s="216">
        <v>29</v>
      </c>
      <c r="G6" s="5"/>
      <c r="H6" s="1"/>
    </row>
    <row r="7" spans="1:8" ht="15">
      <c r="A7" s="214">
        <v>3</v>
      </c>
      <c r="B7" s="215" t="s">
        <v>16</v>
      </c>
      <c r="C7" s="215" t="s">
        <v>98</v>
      </c>
      <c r="D7" s="237">
        <v>0.02791666666666667</v>
      </c>
      <c r="E7" s="216">
        <v>3</v>
      </c>
      <c r="F7" s="216">
        <v>28</v>
      </c>
      <c r="G7" s="5"/>
      <c r="H7" s="1"/>
    </row>
    <row r="8" spans="1:8" ht="15">
      <c r="A8" s="217">
        <v>4</v>
      </c>
      <c r="B8" s="218" t="s">
        <v>220</v>
      </c>
      <c r="C8" s="218" t="s">
        <v>229</v>
      </c>
      <c r="D8" s="238">
        <v>0.03119212962962963</v>
      </c>
      <c r="E8" s="219">
        <v>1</v>
      </c>
      <c r="F8" s="220">
        <v>30</v>
      </c>
      <c r="G8" s="5"/>
      <c r="H8" s="221"/>
    </row>
    <row r="9" spans="1:8" ht="15">
      <c r="A9" s="217">
        <v>5</v>
      </c>
      <c r="B9" s="218" t="s">
        <v>36</v>
      </c>
      <c r="C9" s="218" t="s">
        <v>45</v>
      </c>
      <c r="D9" s="238">
        <v>0.031608796296296295</v>
      </c>
      <c r="E9" s="219">
        <v>2</v>
      </c>
      <c r="F9" s="220">
        <v>29</v>
      </c>
      <c r="G9" s="5"/>
      <c r="H9" s="221"/>
    </row>
    <row r="10" spans="1:8" ht="15">
      <c r="A10" s="217">
        <v>6</v>
      </c>
      <c r="B10" s="218" t="s">
        <v>24</v>
      </c>
      <c r="C10" s="218" t="s">
        <v>66</v>
      </c>
      <c r="D10" s="238">
        <v>0.031875</v>
      </c>
      <c r="E10" s="219">
        <v>3</v>
      </c>
      <c r="F10" s="220">
        <v>28</v>
      </c>
      <c r="G10" s="5"/>
      <c r="H10" s="221"/>
    </row>
    <row r="11" spans="1:8" ht="15">
      <c r="A11" s="217">
        <v>7</v>
      </c>
      <c r="B11" s="218" t="s">
        <v>200</v>
      </c>
      <c r="C11" s="218" t="s">
        <v>72</v>
      </c>
      <c r="D11" s="238">
        <v>0.032164351851851854</v>
      </c>
      <c r="E11" s="219">
        <v>4</v>
      </c>
      <c r="F11" s="220">
        <v>27</v>
      </c>
      <c r="G11" s="5"/>
      <c r="H11" s="221"/>
    </row>
    <row r="12" spans="1:8" ht="15">
      <c r="A12" s="217">
        <v>8</v>
      </c>
      <c r="B12" s="218" t="s">
        <v>289</v>
      </c>
      <c r="C12" s="218" t="s">
        <v>43</v>
      </c>
      <c r="D12" s="238">
        <v>0.032870370370370376</v>
      </c>
      <c r="E12" s="219">
        <v>5</v>
      </c>
      <c r="F12" s="220">
        <v>26</v>
      </c>
      <c r="G12" s="5"/>
      <c r="H12" s="221"/>
    </row>
    <row r="13" spans="1:8" ht="15">
      <c r="A13" s="217">
        <v>9</v>
      </c>
      <c r="B13" s="218" t="s">
        <v>39</v>
      </c>
      <c r="C13" s="218" t="s">
        <v>40</v>
      </c>
      <c r="D13" s="238">
        <v>0.033067129629629634</v>
      </c>
      <c r="E13" s="219">
        <v>6</v>
      </c>
      <c r="F13" s="220">
        <v>25</v>
      </c>
      <c r="G13" s="5"/>
      <c r="H13" s="221"/>
    </row>
    <row r="14" spans="1:8" ht="15">
      <c r="A14" s="217">
        <v>10</v>
      </c>
      <c r="B14" s="218" t="s">
        <v>50</v>
      </c>
      <c r="C14" s="218" t="s">
        <v>51</v>
      </c>
      <c r="D14" s="238">
        <v>0.033240740740740744</v>
      </c>
      <c r="E14" s="219">
        <v>7</v>
      </c>
      <c r="F14" s="220">
        <v>24</v>
      </c>
      <c r="G14" s="5"/>
      <c r="H14" s="221"/>
    </row>
    <row r="15" spans="1:8" ht="15">
      <c r="A15" s="217">
        <v>11</v>
      </c>
      <c r="B15" s="218" t="s">
        <v>61</v>
      </c>
      <c r="C15" s="218" t="s">
        <v>62</v>
      </c>
      <c r="D15" s="238">
        <v>0.03383101851851852</v>
      </c>
      <c r="E15" s="219">
        <v>8</v>
      </c>
      <c r="F15" s="220">
        <v>23</v>
      </c>
      <c r="G15" s="5"/>
      <c r="H15" s="221"/>
    </row>
    <row r="16" spans="1:8" ht="15">
      <c r="A16" s="222">
        <v>12</v>
      </c>
      <c r="B16" s="223" t="s">
        <v>243</v>
      </c>
      <c r="C16" s="223" t="s">
        <v>305</v>
      </c>
      <c r="D16" s="239">
        <v>0.03387731481481481</v>
      </c>
      <c r="E16" s="224">
        <v>1</v>
      </c>
      <c r="F16" s="224">
        <v>30</v>
      </c>
      <c r="G16" s="5"/>
      <c r="H16" s="221"/>
    </row>
    <row r="17" spans="1:8" ht="15">
      <c r="A17" s="222">
        <v>13</v>
      </c>
      <c r="B17" s="223" t="s">
        <v>221</v>
      </c>
      <c r="C17" s="223" t="s">
        <v>230</v>
      </c>
      <c r="D17" s="239">
        <v>0.03431712962962963</v>
      </c>
      <c r="E17" s="224">
        <v>2</v>
      </c>
      <c r="F17" s="224">
        <v>29</v>
      </c>
      <c r="G17" s="5"/>
      <c r="H17" s="221"/>
    </row>
    <row r="18" spans="1:8" ht="15">
      <c r="A18" s="222">
        <v>14</v>
      </c>
      <c r="B18" s="223" t="s">
        <v>18</v>
      </c>
      <c r="C18" s="223" t="s">
        <v>54</v>
      </c>
      <c r="D18" s="239">
        <v>0.03451388888888889</v>
      </c>
      <c r="E18" s="224">
        <v>3</v>
      </c>
      <c r="F18" s="224">
        <v>28</v>
      </c>
      <c r="G18" s="5"/>
      <c r="H18" s="221"/>
    </row>
    <row r="19" spans="1:8" ht="15">
      <c r="A19" s="222">
        <v>15</v>
      </c>
      <c r="B19" s="223" t="s">
        <v>8</v>
      </c>
      <c r="C19" s="223" t="s">
        <v>75</v>
      </c>
      <c r="D19" s="239">
        <v>0.034618055555555555</v>
      </c>
      <c r="E19" s="224">
        <v>4</v>
      </c>
      <c r="F19" s="224">
        <v>27</v>
      </c>
      <c r="G19" s="5"/>
      <c r="H19" s="221"/>
    </row>
    <row r="20" spans="1:8" ht="15">
      <c r="A20" s="222">
        <v>16</v>
      </c>
      <c r="B20" s="223" t="s">
        <v>79</v>
      </c>
      <c r="C20" s="223" t="s">
        <v>290</v>
      </c>
      <c r="D20" s="239">
        <v>0.03497685185185185</v>
      </c>
      <c r="E20" s="224">
        <v>5</v>
      </c>
      <c r="F20" s="224">
        <v>26</v>
      </c>
      <c r="G20" s="5"/>
      <c r="H20" s="221"/>
    </row>
    <row r="21" spans="1:8" ht="15">
      <c r="A21" s="222">
        <v>17</v>
      </c>
      <c r="B21" s="223" t="s">
        <v>294</v>
      </c>
      <c r="C21" s="223" t="s">
        <v>295</v>
      </c>
      <c r="D21" s="239">
        <v>0.035659722222222225</v>
      </c>
      <c r="E21" s="224">
        <v>6</v>
      </c>
      <c r="F21" s="224">
        <v>25</v>
      </c>
      <c r="G21" s="5"/>
      <c r="H21" s="221"/>
    </row>
    <row r="22" spans="1:8" s="4" customFormat="1" ht="15">
      <c r="A22" s="225">
        <v>18</v>
      </c>
      <c r="B22" s="226" t="s">
        <v>243</v>
      </c>
      <c r="C22" s="226" t="s">
        <v>274</v>
      </c>
      <c r="D22" s="240">
        <v>0.03635416666666667</v>
      </c>
      <c r="E22" s="227">
        <v>1</v>
      </c>
      <c r="F22" s="227">
        <v>30</v>
      </c>
      <c r="G22" s="5"/>
      <c r="H22" s="221"/>
    </row>
    <row r="23" spans="1:8" s="4" customFormat="1" ht="15">
      <c r="A23" s="225">
        <v>19</v>
      </c>
      <c r="B23" s="226" t="s">
        <v>2</v>
      </c>
      <c r="C23" s="226" t="s">
        <v>101</v>
      </c>
      <c r="D23" s="240">
        <v>0.03649305555555555</v>
      </c>
      <c r="E23" s="227">
        <v>2</v>
      </c>
      <c r="F23" s="227">
        <v>29</v>
      </c>
      <c r="G23" s="5"/>
      <c r="H23" s="221"/>
    </row>
    <row r="24" spans="1:8" s="4" customFormat="1" ht="15">
      <c r="A24" s="225">
        <v>20</v>
      </c>
      <c r="B24" s="226" t="s">
        <v>306</v>
      </c>
      <c r="C24" s="226" t="s">
        <v>94</v>
      </c>
      <c r="D24" s="240">
        <v>0.03684027777777778</v>
      </c>
      <c r="E24" s="227">
        <v>3</v>
      </c>
      <c r="F24" s="227">
        <v>28</v>
      </c>
      <c r="G24" s="5"/>
      <c r="H24" s="221"/>
    </row>
    <row r="25" spans="1:8" s="4" customFormat="1" ht="15">
      <c r="A25" s="225">
        <v>21</v>
      </c>
      <c r="B25" s="226" t="s">
        <v>131</v>
      </c>
      <c r="C25" s="226" t="s">
        <v>132</v>
      </c>
      <c r="D25" s="240">
        <v>0.036967592592592594</v>
      </c>
      <c r="E25" s="227">
        <v>4</v>
      </c>
      <c r="F25" s="227">
        <v>27</v>
      </c>
      <c r="G25" s="5"/>
      <c r="H25" s="221"/>
    </row>
    <row r="26" spans="1:8" s="4" customFormat="1" ht="15">
      <c r="A26" s="225">
        <v>22</v>
      </c>
      <c r="B26" s="226" t="s">
        <v>285</v>
      </c>
      <c r="C26" s="226" t="s">
        <v>272</v>
      </c>
      <c r="D26" s="240">
        <v>0.03706018518518519</v>
      </c>
      <c r="E26" s="227">
        <v>5</v>
      </c>
      <c r="F26" s="227">
        <v>26</v>
      </c>
      <c r="G26" s="5"/>
      <c r="H26" s="221"/>
    </row>
    <row r="27" spans="1:8" ht="15">
      <c r="A27" s="222">
        <v>23</v>
      </c>
      <c r="B27" s="223" t="s">
        <v>296</v>
      </c>
      <c r="C27" s="223" t="s">
        <v>98</v>
      </c>
      <c r="D27" s="239">
        <v>0.03733796296296296</v>
      </c>
      <c r="E27" s="224">
        <v>7</v>
      </c>
      <c r="F27" s="224">
        <v>24</v>
      </c>
      <c r="G27" s="5"/>
      <c r="H27" s="221"/>
    </row>
    <row r="28" spans="1:8" ht="15">
      <c r="A28" s="222">
        <v>24</v>
      </c>
      <c r="B28" s="223" t="s">
        <v>16</v>
      </c>
      <c r="C28" s="223" t="s">
        <v>76</v>
      </c>
      <c r="D28" s="239">
        <v>0.03738425925925926</v>
      </c>
      <c r="E28" s="224">
        <v>8</v>
      </c>
      <c r="F28" s="224">
        <v>23</v>
      </c>
      <c r="G28" s="5"/>
      <c r="H28" s="221"/>
    </row>
    <row r="29" spans="1:8" s="4" customFormat="1" ht="15">
      <c r="A29" s="225">
        <v>25</v>
      </c>
      <c r="B29" s="226" t="s">
        <v>299</v>
      </c>
      <c r="C29" s="226" t="s">
        <v>300</v>
      </c>
      <c r="D29" s="240">
        <v>0.03756944444444445</v>
      </c>
      <c r="E29" s="227">
        <v>6</v>
      </c>
      <c r="F29" s="227">
        <v>25</v>
      </c>
      <c r="G29" s="5"/>
      <c r="H29" s="221"/>
    </row>
    <row r="30" spans="1:8" s="4" customFormat="1" ht="15">
      <c r="A30" s="225">
        <v>26</v>
      </c>
      <c r="B30" s="226" t="s">
        <v>115</v>
      </c>
      <c r="C30" s="226" t="s">
        <v>116</v>
      </c>
      <c r="D30" s="240">
        <v>0.037627314814814815</v>
      </c>
      <c r="E30" s="227">
        <v>7</v>
      </c>
      <c r="F30" s="227">
        <v>24</v>
      </c>
      <c r="G30" s="5"/>
      <c r="H30" s="221"/>
    </row>
    <row r="31" spans="1:8" s="4" customFormat="1" ht="15">
      <c r="A31" s="225">
        <v>27</v>
      </c>
      <c r="B31" s="226" t="s">
        <v>84</v>
      </c>
      <c r="C31" s="226" t="s">
        <v>270</v>
      </c>
      <c r="D31" s="240">
        <v>0.03775462962962963</v>
      </c>
      <c r="E31" s="227">
        <v>8</v>
      </c>
      <c r="F31" s="227">
        <v>23</v>
      </c>
      <c r="G31" s="5"/>
      <c r="H31" s="221"/>
    </row>
    <row r="32" spans="1:8" s="4" customFormat="1" ht="15">
      <c r="A32" s="225">
        <v>28</v>
      </c>
      <c r="B32" s="226" t="s">
        <v>222</v>
      </c>
      <c r="C32" s="226" t="s">
        <v>19</v>
      </c>
      <c r="D32" s="240">
        <v>0.038078703703703705</v>
      </c>
      <c r="E32" s="227">
        <v>9</v>
      </c>
      <c r="F32" s="227">
        <v>22</v>
      </c>
      <c r="G32" s="5"/>
      <c r="H32" s="221"/>
    </row>
    <row r="33" spans="1:8" s="4" customFormat="1" ht="15">
      <c r="A33" s="225">
        <v>29</v>
      </c>
      <c r="B33" s="226" t="s">
        <v>2</v>
      </c>
      <c r="C33" s="226" t="s">
        <v>112</v>
      </c>
      <c r="D33" s="240">
        <v>0.03813657407407407</v>
      </c>
      <c r="E33" s="227">
        <v>10</v>
      </c>
      <c r="F33" s="227">
        <v>21</v>
      </c>
      <c r="G33" s="5"/>
      <c r="H33" s="221"/>
    </row>
    <row r="34" spans="1:7" ht="15">
      <c r="A34" s="14">
        <v>30</v>
      </c>
      <c r="B34" s="11" t="s">
        <v>126</v>
      </c>
      <c r="C34" s="11" t="s">
        <v>5</v>
      </c>
      <c r="D34" s="25">
        <v>0.03902777777777778</v>
      </c>
      <c r="E34" s="18"/>
      <c r="F34" s="11"/>
      <c r="G34" s="17"/>
    </row>
    <row r="35" spans="1:8" ht="15">
      <c r="A35" s="222">
        <v>31</v>
      </c>
      <c r="B35" s="223" t="s">
        <v>57</v>
      </c>
      <c r="C35" s="223" t="s">
        <v>78</v>
      </c>
      <c r="D35" s="239">
        <v>0.03903935185185185</v>
      </c>
      <c r="E35" s="224">
        <v>9</v>
      </c>
      <c r="F35" s="224">
        <v>22</v>
      </c>
      <c r="G35" s="5"/>
      <c r="H35" s="221"/>
    </row>
    <row r="36" spans="1:8" s="4" customFormat="1" ht="15">
      <c r="A36" s="228">
        <v>32</v>
      </c>
      <c r="B36" s="229" t="s">
        <v>130</v>
      </c>
      <c r="C36" s="229" t="s">
        <v>116</v>
      </c>
      <c r="D36" s="241">
        <v>0.03925925925925926</v>
      </c>
      <c r="E36" s="230">
        <v>1</v>
      </c>
      <c r="F36" s="230">
        <v>30</v>
      </c>
      <c r="G36" s="5"/>
      <c r="H36" s="221"/>
    </row>
    <row r="37" spans="1:8" s="4" customFormat="1" ht="15">
      <c r="A37" s="228">
        <v>33</v>
      </c>
      <c r="B37" s="229" t="s">
        <v>202</v>
      </c>
      <c r="C37" s="229" t="s">
        <v>114</v>
      </c>
      <c r="D37" s="241">
        <v>0.03958333333333333</v>
      </c>
      <c r="E37" s="230">
        <v>2</v>
      </c>
      <c r="F37" s="230">
        <v>29</v>
      </c>
      <c r="G37" s="5"/>
      <c r="H37" s="221"/>
    </row>
    <row r="38" spans="1:8" s="4" customFormat="1" ht="15">
      <c r="A38" s="225">
        <v>34</v>
      </c>
      <c r="B38" s="226" t="s">
        <v>104</v>
      </c>
      <c r="C38" s="226" t="s">
        <v>105</v>
      </c>
      <c r="D38" s="240">
        <v>0.03966435185185185</v>
      </c>
      <c r="E38" s="227">
        <v>11</v>
      </c>
      <c r="F38" s="227">
        <v>20</v>
      </c>
      <c r="G38" s="5"/>
      <c r="H38" s="221"/>
    </row>
    <row r="39" spans="1:6" s="16" customFormat="1" ht="15">
      <c r="A39" s="14">
        <v>35</v>
      </c>
      <c r="B39" s="11" t="s">
        <v>307</v>
      </c>
      <c r="C39" s="11" t="s">
        <v>308</v>
      </c>
      <c r="D39" s="15">
        <v>0.040138888888888884</v>
      </c>
      <c r="E39" s="11"/>
      <c r="F39" s="11"/>
    </row>
    <row r="40" spans="1:8" s="4" customFormat="1" ht="15">
      <c r="A40" s="228">
        <v>36</v>
      </c>
      <c r="B40" s="229" t="s">
        <v>172</v>
      </c>
      <c r="C40" s="229" t="s">
        <v>267</v>
      </c>
      <c r="D40" s="241">
        <v>0.04041666666666667</v>
      </c>
      <c r="E40" s="230">
        <v>3</v>
      </c>
      <c r="F40" s="230">
        <v>28</v>
      </c>
      <c r="G40" s="5"/>
      <c r="H40" s="221"/>
    </row>
    <row r="41" spans="1:8" s="4" customFormat="1" ht="15">
      <c r="A41" s="228">
        <v>37</v>
      </c>
      <c r="B41" s="229" t="s">
        <v>26</v>
      </c>
      <c r="C41" s="229" t="s">
        <v>137</v>
      </c>
      <c r="D41" s="241">
        <v>0.040810185185185185</v>
      </c>
      <c r="E41" s="230">
        <v>4</v>
      </c>
      <c r="F41" s="230">
        <v>27</v>
      </c>
      <c r="G41" s="5"/>
      <c r="H41" s="221"/>
    </row>
    <row r="42" spans="1:8" s="4" customFormat="1" ht="15">
      <c r="A42" s="225">
        <v>39</v>
      </c>
      <c r="B42" s="226" t="s">
        <v>309</v>
      </c>
      <c r="C42" s="226" t="s">
        <v>119</v>
      </c>
      <c r="D42" s="240">
        <v>0.041192129629629634</v>
      </c>
      <c r="E42" s="227">
        <v>12</v>
      </c>
      <c r="F42" s="227">
        <v>19</v>
      </c>
      <c r="G42" s="5"/>
      <c r="H42" s="221"/>
    </row>
    <row r="43" spans="1:8" s="4" customFormat="1" ht="15">
      <c r="A43" s="228">
        <v>40</v>
      </c>
      <c r="B43" s="229" t="s">
        <v>191</v>
      </c>
      <c r="C43" s="229" t="s">
        <v>192</v>
      </c>
      <c r="D43" s="241">
        <v>0.041215277777777774</v>
      </c>
      <c r="E43" s="230">
        <v>5</v>
      </c>
      <c r="F43" s="230">
        <v>26</v>
      </c>
      <c r="G43" s="5"/>
      <c r="H43" s="221"/>
    </row>
    <row r="44" spans="1:8" s="4" customFormat="1" ht="15">
      <c r="A44" s="228">
        <v>41</v>
      </c>
      <c r="B44" s="229" t="s">
        <v>10</v>
      </c>
      <c r="C44" s="229" t="s">
        <v>297</v>
      </c>
      <c r="D44" s="241">
        <v>0.04131944444444444</v>
      </c>
      <c r="E44" s="230">
        <v>6</v>
      </c>
      <c r="F44" s="230">
        <v>25</v>
      </c>
      <c r="G44" s="5"/>
      <c r="H44" s="221"/>
    </row>
    <row r="45" spans="1:8" s="4" customFormat="1" ht="15">
      <c r="A45" s="228">
        <v>38</v>
      </c>
      <c r="B45" s="229" t="s">
        <v>262</v>
      </c>
      <c r="C45" s="229" t="s">
        <v>263</v>
      </c>
      <c r="D45" s="241">
        <v>0.04133101851851852</v>
      </c>
      <c r="E45" s="230">
        <v>7</v>
      </c>
      <c r="F45" s="230">
        <v>24</v>
      </c>
      <c r="G45" s="5"/>
      <c r="H45" s="221"/>
    </row>
    <row r="46" spans="1:8" s="4" customFormat="1" ht="15">
      <c r="A46" s="228">
        <v>42</v>
      </c>
      <c r="B46" s="229" t="s">
        <v>292</v>
      </c>
      <c r="C46" s="229" t="s">
        <v>293</v>
      </c>
      <c r="D46" s="241">
        <v>0.04144675925925926</v>
      </c>
      <c r="E46" s="230">
        <v>8</v>
      </c>
      <c r="F46" s="230">
        <v>23</v>
      </c>
      <c r="G46" s="5"/>
      <c r="H46" s="221"/>
    </row>
    <row r="47" spans="1:8" s="4" customFormat="1" ht="15">
      <c r="A47" s="228">
        <v>43</v>
      </c>
      <c r="B47" s="229" t="s">
        <v>139</v>
      </c>
      <c r="C47" s="229" t="s">
        <v>140</v>
      </c>
      <c r="D47" s="241">
        <v>0.041678240740740745</v>
      </c>
      <c r="E47" s="230">
        <v>9</v>
      </c>
      <c r="F47" s="230">
        <v>22</v>
      </c>
      <c r="G47" s="5"/>
      <c r="H47" s="221"/>
    </row>
    <row r="48" spans="1:8" s="4" customFormat="1" ht="15">
      <c r="A48" s="228">
        <v>44</v>
      </c>
      <c r="B48" s="229" t="s">
        <v>26</v>
      </c>
      <c r="C48" s="229" t="s">
        <v>265</v>
      </c>
      <c r="D48" s="241">
        <v>0.04186342592592593</v>
      </c>
      <c r="E48" s="230">
        <v>10</v>
      </c>
      <c r="F48" s="230">
        <v>21</v>
      </c>
      <c r="G48" s="5"/>
      <c r="H48" s="221"/>
    </row>
    <row r="49" spans="1:8" s="4" customFormat="1" ht="15">
      <c r="A49" s="228">
        <v>45</v>
      </c>
      <c r="B49" s="229" t="s">
        <v>57</v>
      </c>
      <c r="C49" s="229" t="s">
        <v>49</v>
      </c>
      <c r="D49" s="241">
        <v>0.0419212962962963</v>
      </c>
      <c r="E49" s="230">
        <v>11</v>
      </c>
      <c r="F49" s="230">
        <v>20</v>
      </c>
      <c r="G49" s="5"/>
      <c r="H49" s="221"/>
    </row>
    <row r="50" spans="1:8" s="4" customFormat="1" ht="15">
      <c r="A50" s="228">
        <v>46</v>
      </c>
      <c r="B50" s="229" t="s">
        <v>155</v>
      </c>
      <c r="C50" s="229" t="s">
        <v>152</v>
      </c>
      <c r="D50" s="241">
        <v>0.04226851851851852</v>
      </c>
      <c r="E50" s="230">
        <v>12</v>
      </c>
      <c r="F50" s="230">
        <v>19</v>
      </c>
      <c r="G50" s="5"/>
      <c r="H50" s="221"/>
    </row>
    <row r="51" spans="1:8" s="4" customFormat="1" ht="15">
      <c r="A51" s="228">
        <v>47</v>
      </c>
      <c r="B51" s="229" t="s">
        <v>298</v>
      </c>
      <c r="C51" s="229" t="s">
        <v>129</v>
      </c>
      <c r="D51" s="241">
        <v>0.04269675925925926</v>
      </c>
      <c r="E51" s="230">
        <v>13</v>
      </c>
      <c r="F51" s="230">
        <v>18</v>
      </c>
      <c r="G51" s="5"/>
      <c r="H51" s="221"/>
    </row>
    <row r="52" spans="1:8" s="4" customFormat="1" ht="15">
      <c r="A52" s="228">
        <v>48</v>
      </c>
      <c r="B52" s="229" t="s">
        <v>156</v>
      </c>
      <c r="C52" s="229" t="s">
        <v>157</v>
      </c>
      <c r="D52" s="241">
        <v>0.042835648148148144</v>
      </c>
      <c r="E52" s="230">
        <v>14</v>
      </c>
      <c r="F52" s="230">
        <v>17</v>
      </c>
      <c r="G52" s="5"/>
      <c r="H52" s="221"/>
    </row>
    <row r="53" spans="1:8" ht="15">
      <c r="A53" s="231">
        <v>49</v>
      </c>
      <c r="B53" s="232" t="s">
        <v>282</v>
      </c>
      <c r="C53" s="232" t="s">
        <v>148</v>
      </c>
      <c r="D53" s="242">
        <v>0.043356481481481475</v>
      </c>
      <c r="E53" s="233">
        <v>1</v>
      </c>
      <c r="F53" s="233">
        <v>30</v>
      </c>
      <c r="G53" s="5"/>
      <c r="H53" s="221"/>
    </row>
    <row r="54" spans="1:8" ht="15">
      <c r="A54" s="231">
        <v>50</v>
      </c>
      <c r="B54" s="232" t="s">
        <v>286</v>
      </c>
      <c r="C54" s="232" t="s">
        <v>273</v>
      </c>
      <c r="D54" s="242">
        <v>0.04398148148148148</v>
      </c>
      <c r="E54" s="233">
        <v>2</v>
      </c>
      <c r="F54" s="233">
        <v>29</v>
      </c>
      <c r="G54" s="5"/>
      <c r="H54" s="221"/>
    </row>
    <row r="55" spans="1:8" ht="15">
      <c r="A55" s="234">
        <v>51</v>
      </c>
      <c r="B55" s="235" t="s">
        <v>226</v>
      </c>
      <c r="C55" s="235" t="s">
        <v>233</v>
      </c>
      <c r="D55" s="243">
        <v>0.045625</v>
      </c>
      <c r="E55" s="236">
        <v>1</v>
      </c>
      <c r="F55" s="236">
        <v>30</v>
      </c>
      <c r="G55" s="5"/>
      <c r="H55" s="221"/>
    </row>
    <row r="56" spans="1:8" ht="15">
      <c r="A56" s="234">
        <v>52</v>
      </c>
      <c r="B56" s="235" t="s">
        <v>24</v>
      </c>
      <c r="C56" s="235" t="s">
        <v>193</v>
      </c>
      <c r="D56" s="243">
        <v>0.046064814814814815</v>
      </c>
      <c r="E56" s="236">
        <v>2</v>
      </c>
      <c r="F56" s="236">
        <v>29</v>
      </c>
      <c r="G56" s="5"/>
      <c r="H56" s="221"/>
    </row>
    <row r="57" spans="1:8" ht="15">
      <c r="A57" s="234">
        <v>53</v>
      </c>
      <c r="B57" s="235" t="s">
        <v>178</v>
      </c>
      <c r="C57" s="235" t="s">
        <v>179</v>
      </c>
      <c r="D57" s="243">
        <v>0.047233796296296295</v>
      </c>
      <c r="E57" s="236">
        <v>3</v>
      </c>
      <c r="F57" s="236">
        <v>28</v>
      </c>
      <c r="G57" s="5"/>
      <c r="H57" s="221"/>
    </row>
    <row r="58" spans="1:6" s="16" customFormat="1" ht="15">
      <c r="A58" s="14">
        <v>54</v>
      </c>
      <c r="B58" s="11" t="s">
        <v>301</v>
      </c>
      <c r="C58" s="11" t="s">
        <v>302</v>
      </c>
      <c r="D58" s="15">
        <v>0.047268518518518515</v>
      </c>
      <c r="E58" s="11"/>
      <c r="F58" s="11"/>
    </row>
    <row r="59" spans="1:8" ht="15">
      <c r="A59" s="234">
        <v>55</v>
      </c>
      <c r="B59" s="235" t="s">
        <v>291</v>
      </c>
      <c r="C59" s="235" t="s">
        <v>183</v>
      </c>
      <c r="D59" s="243">
        <v>0.04732638888888888</v>
      </c>
      <c r="E59" s="236">
        <v>4</v>
      </c>
      <c r="F59" s="236">
        <v>27</v>
      </c>
      <c r="G59" s="5"/>
      <c r="H59" s="221"/>
    </row>
    <row r="60" spans="1:8" ht="15">
      <c r="A60" s="234">
        <v>56</v>
      </c>
      <c r="B60" s="235" t="s">
        <v>303</v>
      </c>
      <c r="C60" s="235" t="s">
        <v>304</v>
      </c>
      <c r="D60" s="243">
        <v>0.04825231481481482</v>
      </c>
      <c r="E60" s="236">
        <v>5</v>
      </c>
      <c r="F60" s="236">
        <v>26</v>
      </c>
      <c r="G60" s="5"/>
      <c r="H60" s="221"/>
    </row>
    <row r="61" spans="1:8" ht="15">
      <c r="A61" s="234">
        <v>57</v>
      </c>
      <c r="B61" s="235" t="s">
        <v>259</v>
      </c>
      <c r="C61" s="235" t="s">
        <v>190</v>
      </c>
      <c r="D61" s="243">
        <v>0.04836805555555556</v>
      </c>
      <c r="E61" s="236">
        <v>6</v>
      </c>
      <c r="F61" s="236">
        <v>25</v>
      </c>
      <c r="G61" s="5"/>
      <c r="H61" s="221"/>
    </row>
    <row r="62" spans="1:8" ht="15">
      <c r="A62" s="234">
        <v>58</v>
      </c>
      <c r="B62" s="235" t="s">
        <v>166</v>
      </c>
      <c r="C62" s="235" t="s">
        <v>167</v>
      </c>
      <c r="D62" s="243">
        <v>0.04880787037037037</v>
      </c>
      <c r="E62" s="236">
        <v>7</v>
      </c>
      <c r="F62" s="236">
        <v>24</v>
      </c>
      <c r="G62" s="5"/>
      <c r="H62" s="221"/>
    </row>
    <row r="63" spans="1:8" ht="15">
      <c r="A63" s="234">
        <v>59</v>
      </c>
      <c r="B63" s="235" t="s">
        <v>149</v>
      </c>
      <c r="C63" s="235" t="s">
        <v>260</v>
      </c>
      <c r="D63" s="243">
        <v>0.04935185185185185</v>
      </c>
      <c r="E63" s="236">
        <v>8</v>
      </c>
      <c r="F63" s="236">
        <v>23</v>
      </c>
      <c r="G63" s="5"/>
      <c r="H63" s="221"/>
    </row>
    <row r="64" spans="1:8" ht="15">
      <c r="A64" s="234">
        <v>60</v>
      </c>
      <c r="B64" s="235" t="s">
        <v>180</v>
      </c>
      <c r="C64" s="235" t="s">
        <v>181</v>
      </c>
      <c r="D64" s="243">
        <v>0.049826388888888885</v>
      </c>
      <c r="E64" s="236">
        <v>9</v>
      </c>
      <c r="F64" s="236">
        <v>22</v>
      </c>
      <c r="G64" s="5"/>
      <c r="H64" s="221"/>
    </row>
    <row r="65" spans="1:8" s="4" customFormat="1" ht="15">
      <c r="A65" s="228">
        <v>61</v>
      </c>
      <c r="B65" s="229" t="s">
        <v>8</v>
      </c>
      <c r="C65" s="229" t="s">
        <v>49</v>
      </c>
      <c r="D65" s="241">
        <v>0.049837962962962966</v>
      </c>
      <c r="E65" s="230">
        <v>15</v>
      </c>
      <c r="F65" s="230">
        <v>16</v>
      </c>
      <c r="G65" s="5"/>
      <c r="H65" s="221"/>
    </row>
    <row r="66" ht="15">
      <c r="A66" s="21"/>
    </row>
    <row r="67" ht="15">
      <c r="A67" s="21"/>
    </row>
    <row r="68" ht="15">
      <c r="A68" s="2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207" customWidth="1"/>
    <col min="2" max="2" width="10.7109375" style="4" bestFit="1" customWidth="1"/>
    <col min="3" max="3" width="12.00390625" style="4" bestFit="1" customWidth="1"/>
    <col min="4" max="16384" width="9.140625" style="4" customWidth="1"/>
  </cols>
  <sheetData>
    <row r="1" s="19" customFormat="1" ht="15">
      <c r="A1" s="13" t="s">
        <v>609</v>
      </c>
    </row>
    <row r="2" s="19" customFormat="1" ht="15">
      <c r="A2" s="21"/>
    </row>
    <row r="3" spans="1:3" s="23" customFormat="1" ht="15">
      <c r="A3" s="6" t="s">
        <v>215</v>
      </c>
      <c r="B3" s="22"/>
      <c r="C3" s="22"/>
    </row>
    <row r="4" spans="1:5" s="23" customFormat="1" ht="15">
      <c r="A4" s="13" t="s">
        <v>210</v>
      </c>
      <c r="B4" s="13" t="s">
        <v>216</v>
      </c>
      <c r="C4" s="13" t="s">
        <v>217</v>
      </c>
      <c r="D4" s="24" t="s">
        <v>210</v>
      </c>
      <c r="E4" s="24" t="s">
        <v>218</v>
      </c>
    </row>
    <row r="5" spans="1:3" ht="15">
      <c r="A5" s="207">
        <v>1</v>
      </c>
      <c r="B5" s="4" t="s">
        <v>388</v>
      </c>
      <c r="C5" s="4" t="s">
        <v>272</v>
      </c>
    </row>
    <row r="6" spans="1:7" ht="15">
      <c r="A6" s="214">
        <v>2</v>
      </c>
      <c r="B6" s="215" t="s">
        <v>389</v>
      </c>
      <c r="C6" s="215" t="s">
        <v>269</v>
      </c>
      <c r="D6" s="216">
        <v>1</v>
      </c>
      <c r="E6" s="216">
        <v>30</v>
      </c>
      <c r="F6" s="5"/>
      <c r="G6" s="1"/>
    </row>
    <row r="7" spans="1:7" ht="15">
      <c r="A7" s="214">
        <v>3</v>
      </c>
      <c r="B7" s="215" t="s">
        <v>16</v>
      </c>
      <c r="C7" s="215" t="s">
        <v>98</v>
      </c>
      <c r="D7" s="216">
        <v>2</v>
      </c>
      <c r="E7" s="216">
        <v>29</v>
      </c>
      <c r="F7" s="5"/>
      <c r="G7" s="1"/>
    </row>
    <row r="8" spans="1:7" ht="15">
      <c r="A8" s="214">
        <v>4</v>
      </c>
      <c r="B8" s="215" t="s">
        <v>24</v>
      </c>
      <c r="C8" s="215" t="s">
        <v>30</v>
      </c>
      <c r="D8" s="216">
        <v>3</v>
      </c>
      <c r="E8" s="216">
        <v>28</v>
      </c>
      <c r="F8" s="5"/>
      <c r="G8" s="1"/>
    </row>
    <row r="9" spans="1:7" ht="15">
      <c r="A9" s="214">
        <v>5</v>
      </c>
      <c r="B9" s="215" t="s">
        <v>390</v>
      </c>
      <c r="C9" s="215" t="s">
        <v>23</v>
      </c>
      <c r="D9" s="216">
        <v>4</v>
      </c>
      <c r="E9" s="216">
        <v>27</v>
      </c>
      <c r="F9" s="5"/>
      <c r="G9" s="1"/>
    </row>
    <row r="10" spans="1:7" ht="15">
      <c r="A10" s="214">
        <v>6</v>
      </c>
      <c r="B10" s="215" t="s">
        <v>8</v>
      </c>
      <c r="C10" s="215" t="s">
        <v>9</v>
      </c>
      <c r="D10" s="216">
        <v>5</v>
      </c>
      <c r="E10" s="216">
        <v>26</v>
      </c>
      <c r="F10" s="5"/>
      <c r="G10" s="1"/>
    </row>
    <row r="11" spans="1:7" ht="15">
      <c r="A11" s="214">
        <v>7</v>
      </c>
      <c r="B11" s="215" t="s">
        <v>391</v>
      </c>
      <c r="C11" s="215" t="s">
        <v>173</v>
      </c>
      <c r="D11" s="216">
        <v>6</v>
      </c>
      <c r="E11" s="216">
        <v>25</v>
      </c>
      <c r="F11" s="5"/>
      <c r="G11" s="1"/>
    </row>
    <row r="12" spans="1:7" ht="15">
      <c r="A12" s="217">
        <v>8</v>
      </c>
      <c r="B12" s="218" t="s">
        <v>392</v>
      </c>
      <c r="C12" s="218" t="s">
        <v>276</v>
      </c>
      <c r="D12" s="219">
        <v>1</v>
      </c>
      <c r="E12" s="220">
        <v>30</v>
      </c>
      <c r="F12" s="5"/>
      <c r="G12" s="221"/>
    </row>
    <row r="13" spans="1:7" ht="15">
      <c r="A13" s="217">
        <v>9</v>
      </c>
      <c r="B13" s="218" t="s">
        <v>41</v>
      </c>
      <c r="C13" s="218" t="s">
        <v>359</v>
      </c>
      <c r="D13" s="219">
        <v>2</v>
      </c>
      <c r="E13" s="220">
        <v>29</v>
      </c>
      <c r="F13" s="5"/>
      <c r="G13" s="221"/>
    </row>
    <row r="14" spans="1:7" ht="15">
      <c r="A14" s="217">
        <v>10</v>
      </c>
      <c r="B14" s="218" t="s">
        <v>44</v>
      </c>
      <c r="C14" s="218" t="s">
        <v>45</v>
      </c>
      <c r="D14" s="219">
        <v>3</v>
      </c>
      <c r="E14" s="220">
        <v>28</v>
      </c>
      <c r="F14" s="5"/>
      <c r="G14" s="221"/>
    </row>
    <row r="15" spans="1:3" ht="15">
      <c r="A15" s="207">
        <v>11</v>
      </c>
      <c r="B15" s="4" t="s">
        <v>380</v>
      </c>
      <c r="C15" s="4" t="s">
        <v>360</v>
      </c>
    </row>
    <row r="16" spans="1:7" ht="15">
      <c r="A16" s="217">
        <v>12</v>
      </c>
      <c r="B16" s="218" t="s">
        <v>24</v>
      </c>
      <c r="C16" s="218" t="s">
        <v>63</v>
      </c>
      <c r="D16" s="219">
        <v>4</v>
      </c>
      <c r="E16" s="220">
        <v>27</v>
      </c>
      <c r="F16" s="5"/>
      <c r="G16" s="221"/>
    </row>
    <row r="17" spans="1:7" ht="15">
      <c r="A17" s="217">
        <v>13</v>
      </c>
      <c r="B17" s="218" t="s">
        <v>393</v>
      </c>
      <c r="C17" s="218" t="s">
        <v>361</v>
      </c>
      <c r="D17" s="219">
        <v>5</v>
      </c>
      <c r="E17" s="220">
        <v>26</v>
      </c>
      <c r="F17" s="5"/>
      <c r="G17" s="221"/>
    </row>
    <row r="18" spans="1:3" ht="15">
      <c r="A18" s="207">
        <v>14</v>
      </c>
      <c r="B18" s="4" t="s">
        <v>394</v>
      </c>
      <c r="C18" s="4" t="s">
        <v>362</v>
      </c>
    </row>
    <row r="19" spans="1:7" ht="15">
      <c r="A19" s="217">
        <v>15</v>
      </c>
      <c r="B19" s="218" t="s">
        <v>71</v>
      </c>
      <c r="C19" s="218" t="s">
        <v>72</v>
      </c>
      <c r="D19" s="219">
        <v>6</v>
      </c>
      <c r="E19" s="220">
        <v>25</v>
      </c>
      <c r="F19" s="5"/>
      <c r="G19" s="221"/>
    </row>
    <row r="20" spans="1:7" ht="15">
      <c r="A20" s="217">
        <v>16</v>
      </c>
      <c r="B20" s="218" t="s">
        <v>50</v>
      </c>
      <c r="C20" s="218" t="s">
        <v>51</v>
      </c>
      <c r="D20" s="219">
        <v>7</v>
      </c>
      <c r="E20" s="220">
        <v>24</v>
      </c>
      <c r="F20" s="5"/>
      <c r="G20" s="221"/>
    </row>
    <row r="21" spans="1:7" ht="15">
      <c r="A21" s="217">
        <v>17</v>
      </c>
      <c r="B21" s="218" t="s">
        <v>8</v>
      </c>
      <c r="C21" s="218" t="s">
        <v>43</v>
      </c>
      <c r="D21" s="219">
        <v>8</v>
      </c>
      <c r="E21" s="220">
        <v>23</v>
      </c>
      <c r="F21" s="5"/>
      <c r="G21" s="221"/>
    </row>
    <row r="22" spans="1:7" ht="15">
      <c r="A22" s="222">
        <v>18</v>
      </c>
      <c r="B22" s="223" t="s">
        <v>10</v>
      </c>
      <c r="C22" s="223" t="s">
        <v>65</v>
      </c>
      <c r="D22" s="224">
        <v>1</v>
      </c>
      <c r="E22" s="224">
        <v>30</v>
      </c>
      <c r="F22" s="5"/>
      <c r="G22" s="221"/>
    </row>
    <row r="23" spans="1:7" ht="15">
      <c r="A23" s="222">
        <v>19</v>
      </c>
      <c r="B23" s="223" t="s">
        <v>221</v>
      </c>
      <c r="C23" s="223" t="s">
        <v>230</v>
      </c>
      <c r="D23" s="224">
        <v>2</v>
      </c>
      <c r="E23" s="224">
        <v>29</v>
      </c>
      <c r="F23" s="5"/>
      <c r="G23" s="221"/>
    </row>
    <row r="24" spans="1:7" ht="15">
      <c r="A24" s="222">
        <v>20</v>
      </c>
      <c r="B24" s="223" t="s">
        <v>18</v>
      </c>
      <c r="C24" s="223" t="s">
        <v>54</v>
      </c>
      <c r="D24" s="224">
        <v>3</v>
      </c>
      <c r="E24" s="224">
        <v>28</v>
      </c>
      <c r="F24" s="5"/>
      <c r="G24" s="221"/>
    </row>
    <row r="25" spans="1:7" ht="15">
      <c r="A25" s="222">
        <v>21</v>
      </c>
      <c r="B25" s="223" t="s">
        <v>243</v>
      </c>
      <c r="C25" s="223" t="s">
        <v>305</v>
      </c>
      <c r="D25" s="224">
        <v>4</v>
      </c>
      <c r="E25" s="224">
        <v>27</v>
      </c>
      <c r="F25" s="5"/>
      <c r="G25" s="221"/>
    </row>
    <row r="26" spans="1:7" ht="15">
      <c r="A26" s="225">
        <v>22</v>
      </c>
      <c r="B26" s="226" t="s">
        <v>243</v>
      </c>
      <c r="C26" s="226" t="s">
        <v>274</v>
      </c>
      <c r="D26" s="227">
        <v>1</v>
      </c>
      <c r="E26" s="227">
        <v>30</v>
      </c>
      <c r="F26" s="5"/>
      <c r="G26" s="221"/>
    </row>
    <row r="27" spans="1:7" ht="15">
      <c r="A27" s="222">
        <v>23</v>
      </c>
      <c r="B27" s="223" t="s">
        <v>36</v>
      </c>
      <c r="C27" s="223" t="s">
        <v>363</v>
      </c>
      <c r="D27" s="224">
        <v>5</v>
      </c>
      <c r="E27" s="224">
        <v>26</v>
      </c>
      <c r="F27" s="5"/>
      <c r="G27" s="221"/>
    </row>
    <row r="28" spans="1:7" ht="15">
      <c r="A28" s="217">
        <v>24</v>
      </c>
      <c r="B28" s="218" t="s">
        <v>39</v>
      </c>
      <c r="C28" s="218" t="s">
        <v>40</v>
      </c>
      <c r="D28" s="219">
        <v>9</v>
      </c>
      <c r="E28" s="220">
        <v>22</v>
      </c>
      <c r="F28" s="5"/>
      <c r="G28" s="221"/>
    </row>
    <row r="29" spans="1:7" ht="15">
      <c r="A29" s="222">
        <v>25</v>
      </c>
      <c r="B29" s="223" t="s">
        <v>16</v>
      </c>
      <c r="C29" s="223" t="s">
        <v>76</v>
      </c>
      <c r="D29" s="224">
        <v>6</v>
      </c>
      <c r="E29" s="224">
        <v>25</v>
      </c>
      <c r="F29" s="5"/>
      <c r="G29" s="221"/>
    </row>
    <row r="30" spans="1:7" ht="15">
      <c r="A30" s="225">
        <v>26</v>
      </c>
      <c r="B30" s="226" t="s">
        <v>395</v>
      </c>
      <c r="C30" s="226" t="s">
        <v>106</v>
      </c>
      <c r="D30" s="227">
        <v>2</v>
      </c>
      <c r="E30" s="227">
        <v>29</v>
      </c>
      <c r="F30" s="5"/>
      <c r="G30" s="221"/>
    </row>
    <row r="31" spans="1:7" ht="15">
      <c r="A31" s="222">
        <v>27</v>
      </c>
      <c r="B31" s="223" t="s">
        <v>79</v>
      </c>
      <c r="C31" s="223" t="s">
        <v>290</v>
      </c>
      <c r="D31" s="224">
        <v>7</v>
      </c>
      <c r="E31" s="224">
        <v>24</v>
      </c>
      <c r="F31" s="5"/>
      <c r="G31" s="221"/>
    </row>
    <row r="32" spans="1:7" ht="15">
      <c r="A32" s="222">
        <v>28</v>
      </c>
      <c r="B32" s="223" t="s">
        <v>296</v>
      </c>
      <c r="C32" s="223" t="s">
        <v>98</v>
      </c>
      <c r="D32" s="224">
        <v>8</v>
      </c>
      <c r="E32" s="224">
        <v>23</v>
      </c>
      <c r="F32" s="5"/>
      <c r="G32" s="221"/>
    </row>
    <row r="33" spans="1:7" ht="15">
      <c r="A33" s="222">
        <v>29</v>
      </c>
      <c r="B33" s="223" t="s">
        <v>10</v>
      </c>
      <c r="C33" s="223" t="s">
        <v>91</v>
      </c>
      <c r="D33" s="224">
        <v>9</v>
      </c>
      <c r="E33" s="224">
        <v>22</v>
      </c>
      <c r="F33" s="5"/>
      <c r="G33" s="221"/>
    </row>
    <row r="34" spans="1:7" ht="15">
      <c r="A34" s="222">
        <v>30</v>
      </c>
      <c r="B34" s="223" t="s">
        <v>57</v>
      </c>
      <c r="C34" s="223" t="s">
        <v>78</v>
      </c>
      <c r="D34" s="224">
        <v>10</v>
      </c>
      <c r="E34" s="224">
        <v>21</v>
      </c>
      <c r="F34" s="5"/>
      <c r="G34" s="221"/>
    </row>
    <row r="35" spans="1:7" ht="15">
      <c r="A35" s="225">
        <v>31</v>
      </c>
      <c r="B35" s="226" t="s">
        <v>2</v>
      </c>
      <c r="C35" s="226" t="s">
        <v>112</v>
      </c>
      <c r="D35" s="227">
        <v>3</v>
      </c>
      <c r="E35" s="227">
        <v>28</v>
      </c>
      <c r="F35" s="5"/>
      <c r="G35" s="221"/>
    </row>
    <row r="36" spans="1:3" ht="15">
      <c r="A36" s="207">
        <v>32</v>
      </c>
      <c r="B36" s="4" t="s">
        <v>79</v>
      </c>
      <c r="C36" s="4" t="s">
        <v>110</v>
      </c>
    </row>
    <row r="37" spans="1:7" ht="15">
      <c r="A37" s="225">
        <v>33</v>
      </c>
      <c r="B37" s="226" t="s">
        <v>348</v>
      </c>
      <c r="C37" s="226" t="s">
        <v>352</v>
      </c>
      <c r="D37" s="227">
        <v>4</v>
      </c>
      <c r="E37" s="227">
        <v>27</v>
      </c>
      <c r="F37" s="5"/>
      <c r="G37" s="221"/>
    </row>
    <row r="38" spans="1:7" ht="15">
      <c r="A38" s="225">
        <v>34</v>
      </c>
      <c r="B38" s="226" t="s">
        <v>222</v>
      </c>
      <c r="C38" s="226" t="s">
        <v>19</v>
      </c>
      <c r="D38" s="227">
        <v>5</v>
      </c>
      <c r="E38" s="227">
        <v>26</v>
      </c>
      <c r="F38" s="5"/>
      <c r="G38" s="221"/>
    </row>
    <row r="39" spans="1:7" ht="15">
      <c r="A39" s="225">
        <v>35</v>
      </c>
      <c r="B39" s="226" t="s">
        <v>285</v>
      </c>
      <c r="C39" s="226" t="s">
        <v>272</v>
      </c>
      <c r="D39" s="227">
        <v>6</v>
      </c>
      <c r="E39" s="227">
        <v>25</v>
      </c>
      <c r="F39" s="5"/>
      <c r="G39" s="221"/>
    </row>
    <row r="40" spans="1:7" ht="15">
      <c r="A40" s="225">
        <v>36</v>
      </c>
      <c r="B40" s="226" t="s">
        <v>131</v>
      </c>
      <c r="C40" s="226" t="s">
        <v>132</v>
      </c>
      <c r="D40" s="227">
        <v>7</v>
      </c>
      <c r="E40" s="227">
        <v>24</v>
      </c>
      <c r="F40" s="5"/>
      <c r="G40" s="221"/>
    </row>
    <row r="41" spans="1:7" ht="15">
      <c r="A41" s="228">
        <v>37</v>
      </c>
      <c r="B41" s="229" t="s">
        <v>127</v>
      </c>
      <c r="C41" s="229" t="s">
        <v>128</v>
      </c>
      <c r="D41" s="230">
        <v>1</v>
      </c>
      <c r="E41" s="230">
        <v>30</v>
      </c>
      <c r="F41" s="5"/>
      <c r="G41" s="221"/>
    </row>
    <row r="42" spans="1:7" ht="15">
      <c r="A42" s="217">
        <v>38</v>
      </c>
      <c r="B42" s="218" t="s">
        <v>117</v>
      </c>
      <c r="C42" s="218" t="s">
        <v>47</v>
      </c>
      <c r="D42" s="219">
        <v>10</v>
      </c>
      <c r="E42" s="220">
        <v>21</v>
      </c>
      <c r="F42" s="5"/>
      <c r="G42" s="221"/>
    </row>
    <row r="43" spans="1:7" ht="15">
      <c r="A43" s="228">
        <v>39</v>
      </c>
      <c r="B43" s="229" t="s">
        <v>172</v>
      </c>
      <c r="C43" s="229" t="s">
        <v>267</v>
      </c>
      <c r="D43" s="230">
        <v>3</v>
      </c>
      <c r="E43" s="230">
        <v>28</v>
      </c>
      <c r="F43" s="5"/>
      <c r="G43" s="221"/>
    </row>
    <row r="44" spans="1:7" ht="15">
      <c r="A44" s="228">
        <v>40</v>
      </c>
      <c r="B44" s="229" t="s">
        <v>26</v>
      </c>
      <c r="C44" s="229" t="s">
        <v>137</v>
      </c>
      <c r="D44" s="230">
        <v>4</v>
      </c>
      <c r="E44" s="230">
        <v>27</v>
      </c>
      <c r="F44" s="5"/>
      <c r="G44" s="221"/>
    </row>
    <row r="45" spans="1:7" ht="15">
      <c r="A45" s="228">
        <v>41</v>
      </c>
      <c r="B45" s="229" t="s">
        <v>8</v>
      </c>
      <c r="C45" s="229" t="s">
        <v>110</v>
      </c>
      <c r="D45" s="230">
        <v>5</v>
      </c>
      <c r="E45" s="230">
        <v>26</v>
      </c>
      <c r="F45" s="5"/>
      <c r="G45" s="221"/>
    </row>
    <row r="46" spans="1:7" ht="15">
      <c r="A46" s="228">
        <v>42</v>
      </c>
      <c r="B46" s="229" t="s">
        <v>10</v>
      </c>
      <c r="C46" s="229" t="s">
        <v>297</v>
      </c>
      <c r="D46" s="230">
        <v>6</v>
      </c>
      <c r="E46" s="230">
        <v>25</v>
      </c>
      <c r="F46" s="5"/>
      <c r="G46" s="221"/>
    </row>
    <row r="47" spans="1:3" ht="15">
      <c r="A47" s="207">
        <v>43</v>
      </c>
      <c r="B47" s="4" t="s">
        <v>36</v>
      </c>
      <c r="C47" s="4" t="s">
        <v>364</v>
      </c>
    </row>
    <row r="48" spans="1:7" ht="15">
      <c r="A48" s="225">
        <v>44</v>
      </c>
      <c r="B48" s="226" t="s">
        <v>104</v>
      </c>
      <c r="C48" s="226" t="s">
        <v>105</v>
      </c>
      <c r="D48" s="227">
        <v>8</v>
      </c>
      <c r="E48" s="227">
        <v>23</v>
      </c>
      <c r="F48" s="5"/>
      <c r="G48" s="221"/>
    </row>
    <row r="49" spans="1:7" ht="15">
      <c r="A49" s="228">
        <v>45</v>
      </c>
      <c r="B49" s="229" t="s">
        <v>396</v>
      </c>
      <c r="C49" s="229" t="s">
        <v>49</v>
      </c>
      <c r="D49" s="230">
        <v>7</v>
      </c>
      <c r="E49" s="230">
        <v>24</v>
      </c>
      <c r="F49" s="5"/>
      <c r="G49" s="221"/>
    </row>
    <row r="50" spans="1:7" ht="15">
      <c r="A50" s="228">
        <v>46</v>
      </c>
      <c r="B50" s="229" t="s">
        <v>191</v>
      </c>
      <c r="C50" s="229" t="s">
        <v>192</v>
      </c>
      <c r="D50" s="230">
        <v>8</v>
      </c>
      <c r="E50" s="230">
        <v>23</v>
      </c>
      <c r="F50" s="5"/>
      <c r="G50" s="221"/>
    </row>
    <row r="51" spans="1:7" ht="15">
      <c r="A51" s="228">
        <v>47</v>
      </c>
      <c r="B51" s="229" t="s">
        <v>156</v>
      </c>
      <c r="C51" s="229" t="s">
        <v>157</v>
      </c>
      <c r="D51" s="230">
        <v>9</v>
      </c>
      <c r="E51" s="230">
        <v>22</v>
      </c>
      <c r="F51" s="5"/>
      <c r="G51" s="221"/>
    </row>
    <row r="52" spans="1:7" ht="15">
      <c r="A52" s="228">
        <v>48</v>
      </c>
      <c r="B52" s="229" t="s">
        <v>298</v>
      </c>
      <c r="C52" s="229" t="s">
        <v>129</v>
      </c>
      <c r="D52" s="230">
        <v>10</v>
      </c>
      <c r="E52" s="230">
        <v>21</v>
      </c>
      <c r="F52" s="5"/>
      <c r="G52" s="221"/>
    </row>
    <row r="53" spans="1:7" ht="15">
      <c r="A53" s="231">
        <v>49</v>
      </c>
      <c r="B53" s="232" t="s">
        <v>160</v>
      </c>
      <c r="C53" s="232" t="s">
        <v>161</v>
      </c>
      <c r="D53" s="233">
        <v>1</v>
      </c>
      <c r="E53" s="233">
        <v>30</v>
      </c>
      <c r="F53" s="5"/>
      <c r="G53" s="221"/>
    </row>
    <row r="54" spans="1:7" ht="15">
      <c r="A54" s="231">
        <v>50</v>
      </c>
      <c r="B54" s="232" t="s">
        <v>168</v>
      </c>
      <c r="C54" s="232" t="s">
        <v>169</v>
      </c>
      <c r="D54" s="233">
        <v>2</v>
      </c>
      <c r="E54" s="233">
        <v>29</v>
      </c>
      <c r="F54" s="5"/>
      <c r="G54" s="221"/>
    </row>
    <row r="55" spans="1:7" ht="15">
      <c r="A55" s="234">
        <v>51</v>
      </c>
      <c r="B55" s="235" t="s">
        <v>291</v>
      </c>
      <c r="C55" s="235" t="s">
        <v>183</v>
      </c>
      <c r="D55" s="236">
        <v>1</v>
      </c>
      <c r="E55" s="236">
        <v>30</v>
      </c>
      <c r="F55" s="5"/>
      <c r="G55" s="221"/>
    </row>
    <row r="56" spans="1:7" ht="15">
      <c r="A56" s="234">
        <v>52</v>
      </c>
      <c r="B56" s="235" t="s">
        <v>178</v>
      </c>
      <c r="C56" s="235" t="s">
        <v>179</v>
      </c>
      <c r="D56" s="236">
        <v>2</v>
      </c>
      <c r="E56" s="236">
        <v>29</v>
      </c>
      <c r="F56" s="5"/>
      <c r="G56" s="221"/>
    </row>
    <row r="57" spans="1:7" ht="15">
      <c r="A57" s="234">
        <v>53</v>
      </c>
      <c r="B57" s="235" t="s">
        <v>155</v>
      </c>
      <c r="C57" s="235" t="s">
        <v>188</v>
      </c>
      <c r="D57" s="236">
        <v>3</v>
      </c>
      <c r="E57" s="236">
        <v>28</v>
      </c>
      <c r="F57" s="5"/>
      <c r="G57" s="2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Greater Huddersfield Clinical Commissioning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mark.preston</dc:creator>
  <cp:keywords/>
  <dc:description/>
  <cp:lastModifiedBy>Richard Crombie</cp:lastModifiedBy>
  <dcterms:created xsi:type="dcterms:W3CDTF">2016-11-08T14:29:20Z</dcterms:created>
  <dcterms:modified xsi:type="dcterms:W3CDTF">2018-01-11T09:52:27Z</dcterms:modified>
  <cp:category/>
  <cp:version/>
  <cp:contentType/>
  <cp:contentStatus/>
</cp:coreProperties>
</file>